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485" tabRatio="883" firstSheet="1" activeTab="1"/>
  </bookViews>
  <sheets>
    <sheet name="Painel de controle" sheetId="1" state="hidden" r:id="rId1"/>
    <sheet name="Cadastro" sheetId="2" r:id="rId2"/>
    <sheet name="1" sheetId="3" state="hidden" r:id="rId3"/>
  </sheets>
  <definedNames>
    <definedName name="Ano">'Painel de controle'!#REF!</definedName>
    <definedName name="_xlnm.Print_Area" localSheetId="2">'1'!$B:$F</definedName>
    <definedName name="_xlnm.Print_Area" localSheetId="1">'Cadastro'!$A$1:$I$47</definedName>
    <definedName name="Bancos">'Painel de controle'!$A$2:$A$10</definedName>
    <definedName name="Condicao">'Painel de controle'!$G$2:$G$7</definedName>
    <definedName name="Mes">'Painel de controle'!#REF!</definedName>
    <definedName name="Pagamentos">'Painel de controle'!$E$2:$E$76</definedName>
    <definedName name="Recebimentos">'Painel de controle'!$C$2:$C$10</definedName>
    <definedName name="Saldo_Inicial_Caixa">'Cadastro'!$C$8</definedName>
    <definedName name="_xlnm.Print_Titles" localSheetId="2">'1'!$1:$9</definedName>
  </definedNames>
  <calcPr fullCalcOnLoad="1"/>
</workbook>
</file>

<file path=xl/sharedStrings.xml><?xml version="1.0" encoding="utf-8"?>
<sst xmlns="http://schemas.openxmlformats.org/spreadsheetml/2006/main" count="154" uniqueCount="145">
  <si>
    <t>Data</t>
  </si>
  <si>
    <t>R$</t>
  </si>
  <si>
    <t>TOTAL DOS RECEBIMENTOS DO MÊS (B)</t>
  </si>
  <si>
    <t>TOTAL DOS PAGAMENTOS DO MÊS (C)</t>
  </si>
  <si>
    <t>DEMONSTRATIVO DOS PAGAMENTOS</t>
  </si>
  <si>
    <t>DEMONSTRATIVO DOS RECEBIMENTOS</t>
  </si>
  <si>
    <t>Descrição</t>
  </si>
  <si>
    <t>Nº de 
Ordem</t>
  </si>
  <si>
    <t>DEMONSTRATIVO DE PRESTAÇÃO DE CONTAS</t>
  </si>
  <si>
    <t>SALDO INICIAL DISCRIMINADO</t>
  </si>
  <si>
    <t>SALDO INICIAL TOTAL (A)</t>
  </si>
  <si>
    <t>SALDO FINAL DISCRIMINADO</t>
  </si>
  <si>
    <t>APURAÇÃO DO SALDO FINAL MENSAL</t>
  </si>
  <si>
    <t>Saldo Inicial Total (A)</t>
  </si>
  <si>
    <t>SALDO FINAL TOTAL (E)</t>
  </si>
  <si>
    <t>(=) SALDO FINAL TOTAL (D)</t>
  </si>
  <si>
    <t>(+) Total dos Recebimentos do Mês (B)</t>
  </si>
  <si>
    <t>(-) Total dos Pagamentos do Mês (C)</t>
  </si>
  <si>
    <t>Informações Bancárias</t>
  </si>
  <si>
    <t>Bancos</t>
  </si>
  <si>
    <t>Caixa</t>
  </si>
  <si>
    <t>Recebimentos</t>
  </si>
  <si>
    <t>Aposentadoria</t>
  </si>
  <si>
    <t>Pensão</t>
  </si>
  <si>
    <t>Receitas Financeiras</t>
  </si>
  <si>
    <t>Saque de Alvará</t>
  </si>
  <si>
    <t>Pagamentos</t>
  </si>
  <si>
    <t>Acompanhante</t>
  </si>
  <si>
    <t>Água</t>
  </si>
  <si>
    <t>Alimentação</t>
  </si>
  <si>
    <t>Cartoriais</t>
  </si>
  <si>
    <t>Casa Geriátrica</t>
  </si>
  <si>
    <t>Combustíveis</t>
  </si>
  <si>
    <t>Contador</t>
  </si>
  <si>
    <t>Dentista</t>
  </si>
  <si>
    <t>Energia Elétrica</t>
  </si>
  <si>
    <t>Enfermagem</t>
  </si>
  <si>
    <t>Exames</t>
  </si>
  <si>
    <t>Fisioterapeuta</t>
  </si>
  <si>
    <t>Fonoaudiólogo</t>
  </si>
  <si>
    <t>Fraldas</t>
  </si>
  <si>
    <t>Gás</t>
  </si>
  <si>
    <t>Gastos Funerários</t>
  </si>
  <si>
    <t>Higiene Pessoal</t>
  </si>
  <si>
    <t>Honorários</t>
  </si>
  <si>
    <t>Hospital</t>
  </si>
  <si>
    <t>Impostos / Taxas</t>
  </si>
  <si>
    <t>Judiciais</t>
  </si>
  <si>
    <t>Lazer</t>
  </si>
  <si>
    <t>Medicamentos</t>
  </si>
  <si>
    <t>Médico</t>
  </si>
  <si>
    <t>Mensalidades</t>
  </si>
  <si>
    <t>Obrigações Patronais</t>
  </si>
  <si>
    <t>Serviços de Terceiros</t>
  </si>
  <si>
    <t>Plano de Saúde</t>
  </si>
  <si>
    <t>Psiquiatra</t>
  </si>
  <si>
    <t>Seguros</t>
  </si>
  <si>
    <t>Supermercado</t>
  </si>
  <si>
    <t>Táxi</t>
  </si>
  <si>
    <t>Transporte</t>
  </si>
  <si>
    <t>Telefonia</t>
  </si>
  <si>
    <t>Terapeuta Ocupacional</t>
  </si>
  <si>
    <t>Utensílios</t>
  </si>
  <si>
    <t>Vale-Transporte</t>
  </si>
  <si>
    <t>Vestuário</t>
  </si>
  <si>
    <t>Saldo R$</t>
  </si>
  <si>
    <t>Curador:</t>
  </si>
  <si>
    <t>Tutor:</t>
  </si>
  <si>
    <t>Representante:</t>
  </si>
  <si>
    <t>Inventariante:</t>
  </si>
  <si>
    <t>Autor:</t>
  </si>
  <si>
    <t>Curatelado:</t>
  </si>
  <si>
    <t>Tutelado:</t>
  </si>
  <si>
    <t>Representado:</t>
  </si>
  <si>
    <t>Inventariado:</t>
  </si>
  <si>
    <t>Réu:</t>
  </si>
  <si>
    <t>Competência:</t>
  </si>
  <si>
    <t>Serviços Domésticos</t>
  </si>
  <si>
    <t>Tipo de Conta</t>
  </si>
  <si>
    <t>Dados da Prestação de Contas</t>
  </si>
  <si>
    <t>Obs:</t>
  </si>
  <si>
    <t>Esta planilha exige a habilitação das macros do Excel. Caso necessário, consulte as instruções sobre o procedimento de configuração do Excel no Manual de Prestação de Contas.</t>
  </si>
  <si>
    <t>Educação</t>
  </si>
  <si>
    <t>Livros</t>
  </si>
  <si>
    <t>Material Escolar</t>
  </si>
  <si>
    <t>Benefício Assistencial</t>
  </si>
  <si>
    <t>Calçados</t>
  </si>
  <si>
    <t>Farmácia</t>
  </si>
  <si>
    <t>Agência</t>
  </si>
  <si>
    <t>Número da Conta</t>
  </si>
  <si>
    <t>Imóveis</t>
  </si>
  <si>
    <t>Móveis</t>
  </si>
  <si>
    <t>Renda de Aluguel</t>
  </si>
  <si>
    <t>Venda de Bens</t>
  </si>
  <si>
    <t>TV</t>
  </si>
  <si>
    <t>Internet</t>
  </si>
  <si>
    <t>Reformas</t>
  </si>
  <si>
    <t>Eletrodomésticos</t>
  </si>
  <si>
    <t>Aluguel</t>
  </si>
  <si>
    <t>Condomínio</t>
  </si>
  <si>
    <t>Bancárias</t>
  </si>
  <si>
    <t>Despesas Financeiras</t>
  </si>
  <si>
    <t>Psicólogo</t>
  </si>
  <si>
    <t>Produtos Hospitalares</t>
  </si>
  <si>
    <t>Cigarros</t>
  </si>
  <si>
    <t>Empréstimo Recebido</t>
  </si>
  <si>
    <t>Empréstimo Pago</t>
  </si>
  <si>
    <t>Outros Recebimentos</t>
  </si>
  <si>
    <t>Outros Pagamentos</t>
  </si>
  <si>
    <t>Banrisul</t>
  </si>
  <si>
    <t>Bradesco</t>
  </si>
  <si>
    <t>Banco do Brasil</t>
  </si>
  <si>
    <t>Itaú</t>
  </si>
  <si>
    <t>Sicredi</t>
  </si>
  <si>
    <t>Citibank</t>
  </si>
  <si>
    <t xml:space="preserve">Caixa Econômica Federal </t>
  </si>
  <si>
    <t>Santander</t>
  </si>
  <si>
    <t>HSBC</t>
  </si>
  <si>
    <t>Relacione as contas bancárias (ignore em caso de inexistência de conta bancária):</t>
  </si>
  <si>
    <t>Nome do Banco</t>
  </si>
  <si>
    <t>Eletrônicos</t>
  </si>
  <si>
    <t>Informática</t>
  </si>
  <si>
    <t>Estética</t>
  </si>
  <si>
    <t>Jornais / Revistas</t>
  </si>
  <si>
    <t>Cama / Banho</t>
  </si>
  <si>
    <t>Lanches</t>
  </si>
  <si>
    <t>Refeições</t>
  </si>
  <si>
    <t>Limpeza</t>
  </si>
  <si>
    <t>Manutenção</t>
  </si>
  <si>
    <t>Perfumaria</t>
  </si>
  <si>
    <t>Papelaria</t>
  </si>
  <si>
    <t>Veterinário / Pet Shop</t>
  </si>
  <si>
    <t>Lavanderia</t>
  </si>
  <si>
    <t>Tipo da Parte</t>
  </si>
  <si>
    <t>Mês de início da prest. de contas:</t>
  </si>
  <si>
    <t>Ano de início da prest. de contas:</t>
  </si>
  <si>
    <t>Guardião:</t>
  </si>
  <si>
    <t>Menor sob guarda:</t>
  </si>
  <si>
    <t>Brinquedos</t>
  </si>
  <si>
    <t>Estacionamento</t>
  </si>
  <si>
    <t>Classificação</t>
  </si>
  <si>
    <t>Nutricionista</t>
  </si>
  <si>
    <t>Nunca salve o arquivo no formato XLSX. Somente salve em XLS ou XLSM.</t>
  </si>
  <si>
    <t>Digite somente nas células amarelas. As demais células são protegidas.</t>
  </si>
  <si>
    <t>Suporte técnico: gat-contabil@mprs.mp.br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</si>
</sst>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000"/>
    <numFmt numFmtId="179" formatCode="000"/>
    <numFmt numFmtId="180" formatCode="00"/>
    <numFmt numFmtId="181" formatCode="[$-F400]h:mm:ss\ AM/PM"/>
    <numFmt numFmtId="182" formatCode="dd\-mmmm\-yyyy"/>
    <numFmt numFmtId="183" formatCode="dd\,\ dddd"/>
    <numFmt numFmtId="184" formatCode="dd\-mmm\-yy"/>
    <numFmt numFmtId="185" formatCode="mmmm\-yy"/>
    <numFmt numFmtId="186" formatCode="d\ mmmm\,\ yyyy"/>
    <numFmt numFmtId="187" formatCode="[$-416]dddd\,\ d&quot; de &quot;mmmm&quot; de &quot;yyyy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 horizontal="left"/>
      <protection hidden="1"/>
    </xf>
    <xf numFmtId="0" fontId="0" fillId="33" borderId="12" xfId="0" applyFont="1" applyFill="1" applyBorder="1" applyAlignment="1" applyProtection="1">
      <alignment horizontal="left"/>
      <protection hidden="1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186" fontId="0" fillId="33" borderId="0" xfId="0" applyNumberFormat="1" applyFont="1" applyFill="1" applyBorder="1" applyAlignment="1" applyProtection="1">
      <alignment/>
      <protection hidden="1"/>
    </xf>
    <xf numFmtId="184" fontId="0" fillId="33" borderId="0" xfId="0" applyNumberFormat="1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0" xfId="0" applyNumberFormat="1" applyFont="1" applyFill="1" applyBorder="1" applyAlignment="1" applyProtection="1">
      <alignment/>
      <protection hidden="1"/>
    </xf>
    <xf numFmtId="177" fontId="1" fillId="33" borderId="10" xfId="47" applyNumberFormat="1" applyFont="1" applyFill="1" applyBorder="1" applyAlignment="1" applyProtection="1">
      <alignment/>
      <protection hidden="1"/>
    </xf>
    <xf numFmtId="177" fontId="1" fillId="33" borderId="10" xfId="53" applyFont="1" applyFill="1" applyBorder="1" applyAlignment="1" applyProtection="1">
      <alignment/>
      <protection hidden="1"/>
    </xf>
    <xf numFmtId="0" fontId="0" fillId="33" borderId="0" xfId="0" applyFont="1" applyFill="1" applyAlignment="1">
      <alignment/>
    </xf>
    <xf numFmtId="177" fontId="0" fillId="33" borderId="10" xfId="53" applyFont="1" applyFill="1" applyBorder="1" applyAlignment="1" applyProtection="1">
      <alignment/>
      <protection hidden="1"/>
    </xf>
    <xf numFmtId="177" fontId="0" fillId="33" borderId="10" xfId="53" applyNumberFormat="1" applyFont="1" applyFill="1" applyBorder="1" applyAlignment="1" applyProtection="1">
      <alignment/>
      <protection hidden="1"/>
    </xf>
    <xf numFmtId="177" fontId="1" fillId="33" borderId="10" xfId="53" applyNumberFormat="1" applyFont="1" applyFill="1" applyBorder="1" applyAlignment="1" applyProtection="1">
      <alignment/>
      <protection hidden="1"/>
    </xf>
    <xf numFmtId="14" fontId="2" fillId="33" borderId="0" xfId="0" applyNumberFormat="1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 locked="0"/>
    </xf>
    <xf numFmtId="178" fontId="0" fillId="33" borderId="10" xfId="0" applyNumberFormat="1" applyFont="1" applyFill="1" applyBorder="1" applyAlignment="1" applyProtection="1">
      <alignment horizontal="center"/>
      <protection hidden="1"/>
    </xf>
    <xf numFmtId="0" fontId="45" fillId="33" borderId="0" xfId="0" applyFont="1" applyFill="1" applyBorder="1" applyAlignment="1" applyProtection="1">
      <alignment horizontal="left"/>
      <protection hidden="1"/>
    </xf>
    <xf numFmtId="0" fontId="45" fillId="33" borderId="0" xfId="0" applyFont="1" applyFill="1" applyBorder="1" applyAlignment="1" applyProtection="1">
      <alignment horizontal="left" vertical="center"/>
      <protection hidden="1"/>
    </xf>
    <xf numFmtId="0" fontId="45" fillId="33" borderId="0" xfId="0" applyFont="1" applyFill="1" applyBorder="1" applyAlignment="1" applyProtection="1">
      <alignment horizontal="center"/>
      <protection hidden="1"/>
    </xf>
    <xf numFmtId="0" fontId="46" fillId="33" borderId="0" xfId="0" applyFont="1" applyFill="1" applyBorder="1" applyAlignment="1" applyProtection="1">
      <alignment horizontal="left" vertical="center"/>
      <protection hidden="1"/>
    </xf>
    <xf numFmtId="0" fontId="46" fillId="33" borderId="0" xfId="0" applyFont="1" applyFill="1" applyBorder="1" applyAlignment="1" applyProtection="1">
      <alignment horizontal="center" vertical="center"/>
      <protection hidden="1"/>
    </xf>
    <xf numFmtId="0" fontId="45" fillId="33" borderId="0" xfId="0" applyFont="1" applyFill="1" applyAlignment="1" applyProtection="1">
      <alignment/>
      <protection hidden="1"/>
    </xf>
    <xf numFmtId="0" fontId="45" fillId="33" borderId="0" xfId="0" applyFont="1" applyFill="1" applyBorder="1" applyAlignment="1" applyProtection="1">
      <alignment/>
      <protection hidden="1"/>
    </xf>
    <xf numFmtId="0" fontId="46" fillId="33" borderId="0" xfId="0" applyFont="1" applyFill="1" applyBorder="1" applyAlignment="1" applyProtection="1">
      <alignment horizontal="center"/>
      <protection hidden="1"/>
    </xf>
    <xf numFmtId="0" fontId="46" fillId="33" borderId="0" xfId="0" applyFont="1" applyFill="1" applyBorder="1" applyAlignment="1" applyProtection="1">
      <alignment horizontal="left"/>
      <protection hidden="1" locked="0"/>
    </xf>
    <xf numFmtId="0" fontId="46" fillId="33" borderId="0" xfId="0" applyFont="1" applyFill="1" applyBorder="1" applyAlignment="1" applyProtection="1">
      <alignment horizontal="left"/>
      <protection hidden="1"/>
    </xf>
    <xf numFmtId="0" fontId="45" fillId="33" borderId="0" xfId="0" applyFont="1" applyFill="1" applyAlignment="1">
      <alignment/>
    </xf>
    <xf numFmtId="176" fontId="46" fillId="33" borderId="0" xfId="47" applyFont="1" applyFill="1" applyBorder="1" applyAlignment="1" applyProtection="1">
      <alignment horizontal="left"/>
      <protection hidden="1"/>
    </xf>
    <xf numFmtId="0" fontId="47" fillId="33" borderId="0" xfId="0" applyFont="1" applyFill="1" applyBorder="1" applyAlignment="1" applyProtection="1">
      <alignment horizontal="left"/>
      <protection hidden="1"/>
    </xf>
    <xf numFmtId="0" fontId="46" fillId="33" borderId="10" xfId="0" applyFont="1" applyFill="1" applyBorder="1" applyAlignment="1" applyProtection="1">
      <alignment horizontal="left" vertical="center"/>
      <protection hidden="1"/>
    </xf>
    <xf numFmtId="0" fontId="48" fillId="33" borderId="0" xfId="0" applyFont="1" applyFill="1" applyBorder="1" applyAlignment="1" applyProtection="1">
      <alignment horizontal="left"/>
      <protection hidden="1"/>
    </xf>
    <xf numFmtId="0" fontId="45" fillId="31" borderId="14" xfId="0" applyFont="1" applyFill="1" applyBorder="1" applyAlignment="1" applyProtection="1">
      <alignment horizontal="left"/>
      <protection hidden="1" locked="0"/>
    </xf>
    <xf numFmtId="0" fontId="45" fillId="31" borderId="12" xfId="0" applyFont="1" applyFill="1" applyBorder="1" applyAlignment="1" applyProtection="1">
      <alignment horizontal="left"/>
      <protection hidden="1" locked="0"/>
    </xf>
    <xf numFmtId="0" fontId="45" fillId="31" borderId="10" xfId="0" applyFont="1" applyFill="1" applyBorder="1" applyAlignment="1" applyProtection="1">
      <alignment horizontal="left"/>
      <protection locked="0"/>
    </xf>
    <xf numFmtId="49" fontId="45" fillId="31" borderId="10" xfId="0" applyNumberFormat="1" applyFont="1" applyFill="1" applyBorder="1" applyAlignment="1" applyProtection="1">
      <alignment horizontal="left"/>
      <protection locked="0"/>
    </xf>
    <xf numFmtId="14" fontId="0" fillId="31" borderId="10" xfId="0" applyNumberFormat="1" applyFont="1" applyFill="1" applyBorder="1" applyAlignment="1" applyProtection="1">
      <alignment horizontal="center"/>
      <protection locked="0"/>
    </xf>
    <xf numFmtId="49" fontId="0" fillId="31" borderId="10" xfId="0" applyNumberFormat="1" applyFont="1" applyFill="1" applyBorder="1" applyAlignment="1" applyProtection="1">
      <alignment wrapText="1"/>
      <protection locked="0"/>
    </xf>
    <xf numFmtId="0" fontId="0" fillId="31" borderId="10" xfId="0" applyFont="1" applyFill="1" applyBorder="1" applyAlignment="1" applyProtection="1">
      <alignment/>
      <protection locked="0"/>
    </xf>
    <xf numFmtId="39" fontId="0" fillId="31" borderId="10" xfId="47" applyNumberFormat="1" applyFont="1" applyFill="1" applyBorder="1" applyAlignment="1" applyProtection="1">
      <alignment horizontal="right"/>
      <protection locked="0"/>
    </xf>
    <xf numFmtId="177" fontId="0" fillId="0" borderId="10" xfId="47" applyNumberFormat="1" applyFont="1" applyFill="1" applyBorder="1" applyAlignment="1" applyProtection="1">
      <alignment/>
      <protection locked="0"/>
    </xf>
    <xf numFmtId="0" fontId="45" fillId="31" borderId="11" xfId="0" applyFont="1" applyFill="1" applyBorder="1" applyAlignment="1" applyProtection="1">
      <alignment horizontal="left"/>
      <protection locked="0"/>
    </xf>
    <xf numFmtId="0" fontId="45" fillId="31" borderId="13" xfId="0" applyFont="1" applyFill="1" applyBorder="1" applyAlignment="1" applyProtection="1">
      <alignment horizontal="left"/>
      <protection locked="0"/>
    </xf>
    <xf numFmtId="0" fontId="49" fillId="32" borderId="11" xfId="0" applyFont="1" applyFill="1" applyBorder="1" applyAlignment="1" applyProtection="1">
      <alignment horizontal="center"/>
      <protection hidden="1"/>
    </xf>
    <xf numFmtId="0" fontId="49" fillId="32" borderId="12" xfId="0" applyFont="1" applyFill="1" applyBorder="1" applyAlignment="1" applyProtection="1">
      <alignment horizontal="center"/>
      <protection hidden="1"/>
    </xf>
    <xf numFmtId="0" fontId="49" fillId="32" borderId="13" xfId="0" applyFont="1" applyFill="1" applyBorder="1" applyAlignment="1" applyProtection="1">
      <alignment horizontal="center"/>
      <protection hidden="1"/>
    </xf>
    <xf numFmtId="0" fontId="46" fillId="33" borderId="10" xfId="0" applyFont="1" applyFill="1" applyBorder="1" applyAlignment="1" applyProtection="1">
      <alignment horizontal="left" vertical="center"/>
      <protection hidden="1"/>
    </xf>
    <xf numFmtId="0" fontId="45" fillId="31" borderId="14" xfId="0" applyFont="1" applyFill="1" applyBorder="1" applyAlignment="1" applyProtection="1">
      <alignment horizontal="left"/>
      <protection locked="0"/>
    </xf>
    <xf numFmtId="0" fontId="45" fillId="31" borderId="12" xfId="0" applyFont="1" applyFill="1" applyBorder="1" applyAlignment="1" applyProtection="1">
      <alignment horizontal="left"/>
      <protection locked="0"/>
    </xf>
    <xf numFmtId="0" fontId="2" fillId="33" borderId="14" xfId="0" applyFont="1" applyFill="1" applyBorder="1" applyAlignment="1" applyProtection="1">
      <alignment horizontal="left"/>
      <protection hidden="1"/>
    </xf>
    <xf numFmtId="0" fontId="0" fillId="33" borderId="12" xfId="0" applyFont="1" applyFill="1" applyBorder="1" applyAlignment="1" applyProtection="1">
      <alignment horizontal="left"/>
      <protection hidden="1"/>
    </xf>
    <xf numFmtId="0" fontId="1" fillId="32" borderId="10" xfId="0" applyFont="1" applyFill="1" applyBorder="1" applyAlignment="1" applyProtection="1">
      <alignment horizontal="center"/>
      <protection hidden="1"/>
    </xf>
    <xf numFmtId="0" fontId="0" fillId="33" borderId="11" xfId="0" applyFont="1" applyFill="1" applyBorder="1" applyAlignment="1" applyProtection="1">
      <alignment horizontal="left"/>
      <protection hidden="1"/>
    </xf>
    <xf numFmtId="0" fontId="0" fillId="33" borderId="13" xfId="0" applyFont="1" applyFill="1" applyBorder="1" applyAlignment="1" applyProtection="1">
      <alignment horizontal="left"/>
      <protection hidden="1"/>
    </xf>
    <xf numFmtId="0" fontId="0" fillId="33" borderId="10" xfId="0" applyFont="1" applyFill="1" applyBorder="1" applyAlignment="1" applyProtection="1">
      <alignment horizontal="left"/>
      <protection hidden="1"/>
    </xf>
    <xf numFmtId="0" fontId="1" fillId="33" borderId="10" xfId="0" applyFont="1" applyFill="1" applyBorder="1" applyAlignment="1" applyProtection="1">
      <alignment horizontal="left"/>
      <protection hidden="1"/>
    </xf>
    <xf numFmtId="0" fontId="1" fillId="33" borderId="11" xfId="0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 applyProtection="1">
      <alignment horizontal="center" vertical="center" wrapText="1"/>
      <protection hidden="1"/>
    </xf>
    <xf numFmtId="0" fontId="1" fillId="33" borderId="13" xfId="0" applyFont="1" applyFill="1" applyBorder="1" applyAlignment="1" applyProtection="1">
      <alignment horizontal="center" vertical="center" wrapText="1"/>
      <protection hidden="1"/>
    </xf>
    <xf numFmtId="0" fontId="1" fillId="33" borderId="11" xfId="0" applyFont="1" applyFill="1" applyBorder="1" applyAlignment="1" applyProtection="1">
      <alignment horizontal="left"/>
      <protection hidden="1"/>
    </xf>
    <xf numFmtId="0" fontId="1" fillId="33" borderId="12" xfId="0" applyFont="1" applyFill="1" applyBorder="1" applyAlignment="1" applyProtection="1">
      <alignment horizontal="left"/>
      <protection hidden="1"/>
    </xf>
    <xf numFmtId="0" fontId="1" fillId="33" borderId="13" xfId="0" applyFont="1" applyFill="1" applyBorder="1" applyAlignment="1" applyProtection="1">
      <alignment horizontal="left"/>
      <protection hidden="1"/>
    </xf>
    <xf numFmtId="0" fontId="1" fillId="32" borderId="11" xfId="0" applyFont="1" applyFill="1" applyBorder="1" applyAlignment="1" applyProtection="1">
      <alignment horizontal="center"/>
      <protection hidden="1"/>
    </xf>
    <xf numFmtId="0" fontId="1" fillId="32" borderId="12" xfId="0" applyFont="1" applyFill="1" applyBorder="1" applyAlignment="1" applyProtection="1">
      <alignment horizontal="center"/>
      <protection hidden="1"/>
    </xf>
    <xf numFmtId="0" fontId="1" fillId="32" borderId="13" xfId="0" applyFont="1" applyFill="1" applyBorder="1" applyAlignment="1" applyProtection="1">
      <alignment horizontal="center"/>
      <protection hidden="1"/>
    </xf>
    <xf numFmtId="181" fontId="0" fillId="33" borderId="15" xfId="0" applyNumberFormat="1" applyFont="1" applyFill="1" applyBorder="1" applyAlignment="1" applyProtection="1">
      <alignment horizontal="center"/>
      <protection hidden="1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ainelDeControle"/>
  <dimension ref="A1:H76"/>
  <sheetViews>
    <sheetView zoomScalePageLayoutView="0" workbookViewId="0" topLeftCell="IV1">
      <selection activeCell="A1" sqref="A1:IV16384"/>
    </sheetView>
  </sheetViews>
  <sheetFormatPr defaultColWidth="0" defaultRowHeight="12.75"/>
  <cols>
    <col min="1" max="1" width="29.8515625" style="27" hidden="1" customWidth="1"/>
    <col min="2" max="2" width="6.421875" style="27" hidden="1" customWidth="1"/>
    <col min="3" max="3" width="28.421875" style="27" hidden="1" customWidth="1"/>
    <col min="4" max="4" width="6.421875" style="27" hidden="1" customWidth="1"/>
    <col min="5" max="5" width="28.421875" style="27" hidden="1" customWidth="1"/>
    <col min="6" max="6" width="6.421875" style="27" hidden="1" customWidth="1"/>
    <col min="7" max="8" width="22.140625" style="27" hidden="1" customWidth="1"/>
    <col min="9" max="16384" width="9.140625" style="27" hidden="1" customWidth="1"/>
  </cols>
  <sheetData>
    <row r="1" spans="1:8" s="25" customFormat="1" ht="12.75">
      <c r="A1" s="24" t="s">
        <v>19</v>
      </c>
      <c r="C1" s="24" t="s">
        <v>21</v>
      </c>
      <c r="E1" s="24" t="s">
        <v>26</v>
      </c>
      <c r="G1" s="24" t="s">
        <v>133</v>
      </c>
      <c r="H1" s="26"/>
    </row>
    <row r="2" spans="1:8" ht="12.75">
      <c r="A2" s="27" t="s">
        <v>111</v>
      </c>
      <c r="C2" s="27" t="s">
        <v>22</v>
      </c>
      <c r="E2" s="27" t="s">
        <v>27</v>
      </c>
      <c r="G2" s="27" t="s">
        <v>70</v>
      </c>
      <c r="H2" s="27" t="s">
        <v>75</v>
      </c>
    </row>
    <row r="3" spans="1:8" ht="12.75">
      <c r="A3" s="27" t="s">
        <v>109</v>
      </c>
      <c r="C3" s="27" t="s">
        <v>105</v>
      </c>
      <c r="E3" s="27" t="s">
        <v>28</v>
      </c>
      <c r="G3" s="27" t="s">
        <v>66</v>
      </c>
      <c r="H3" s="27" t="s">
        <v>71</v>
      </c>
    </row>
    <row r="4" spans="1:8" ht="12.75">
      <c r="A4" s="27" t="s">
        <v>110</v>
      </c>
      <c r="C4" s="27" t="s">
        <v>85</v>
      </c>
      <c r="E4" s="27" t="s">
        <v>29</v>
      </c>
      <c r="G4" s="27" t="s">
        <v>136</v>
      </c>
      <c r="H4" s="27" t="s">
        <v>137</v>
      </c>
    </row>
    <row r="5" spans="1:8" ht="12.75">
      <c r="A5" s="27" t="s">
        <v>115</v>
      </c>
      <c r="C5" s="27" t="s">
        <v>23</v>
      </c>
      <c r="E5" s="27" t="s">
        <v>98</v>
      </c>
      <c r="G5" s="27" t="s">
        <v>69</v>
      </c>
      <c r="H5" s="27" t="s">
        <v>74</v>
      </c>
    </row>
    <row r="6" spans="1:8" ht="12.75">
      <c r="A6" s="27" t="s">
        <v>114</v>
      </c>
      <c r="C6" s="27" t="s">
        <v>24</v>
      </c>
      <c r="E6" s="27" t="s">
        <v>100</v>
      </c>
      <c r="G6" s="27" t="s">
        <v>68</v>
      </c>
      <c r="H6" s="27" t="s">
        <v>73</v>
      </c>
    </row>
    <row r="7" spans="1:8" ht="12.75">
      <c r="A7" s="27" t="s">
        <v>117</v>
      </c>
      <c r="C7" s="27" t="s">
        <v>92</v>
      </c>
      <c r="E7" s="27" t="s">
        <v>138</v>
      </c>
      <c r="G7" s="27" t="s">
        <v>67</v>
      </c>
      <c r="H7" s="27" t="s">
        <v>72</v>
      </c>
    </row>
    <row r="8" spans="1:5" ht="12.75">
      <c r="A8" s="27" t="s">
        <v>112</v>
      </c>
      <c r="C8" s="27" t="s">
        <v>25</v>
      </c>
      <c r="E8" s="27" t="s">
        <v>86</v>
      </c>
    </row>
    <row r="9" spans="1:5" ht="12.75">
      <c r="A9" s="27" t="s">
        <v>116</v>
      </c>
      <c r="C9" s="27" t="s">
        <v>93</v>
      </c>
      <c r="E9" s="27" t="s">
        <v>124</v>
      </c>
    </row>
    <row r="10" spans="1:5" ht="12.75">
      <c r="A10" s="27" t="s">
        <v>113</v>
      </c>
      <c r="C10" s="27" t="s">
        <v>107</v>
      </c>
      <c r="E10" s="27" t="s">
        <v>30</v>
      </c>
    </row>
    <row r="11" spans="3:5" ht="12.75">
      <c r="C11" s="23"/>
      <c r="E11" s="27" t="s">
        <v>31</v>
      </c>
    </row>
    <row r="12" ht="12.75">
      <c r="E12" s="27" t="s">
        <v>104</v>
      </c>
    </row>
    <row r="13" spans="3:5" ht="12.75">
      <c r="C13" s="28"/>
      <c r="E13" s="27" t="s">
        <v>32</v>
      </c>
    </row>
    <row r="14" spans="3:5" ht="12.75">
      <c r="C14" s="23"/>
      <c r="E14" s="27" t="s">
        <v>99</v>
      </c>
    </row>
    <row r="15" ht="12.75">
      <c r="E15" s="27" t="s">
        <v>33</v>
      </c>
    </row>
    <row r="16" ht="12.75">
      <c r="E16" s="27" t="s">
        <v>34</v>
      </c>
    </row>
    <row r="17" ht="12.75">
      <c r="E17" s="27" t="s">
        <v>101</v>
      </c>
    </row>
    <row r="18" ht="12.75">
      <c r="E18" s="27" t="s">
        <v>82</v>
      </c>
    </row>
    <row r="19" ht="12.75">
      <c r="E19" s="27" t="s">
        <v>97</v>
      </c>
    </row>
    <row r="20" ht="12.75">
      <c r="E20" s="27" t="s">
        <v>120</v>
      </c>
    </row>
    <row r="21" ht="12.75">
      <c r="E21" s="27" t="s">
        <v>106</v>
      </c>
    </row>
    <row r="22" ht="12.75">
      <c r="E22" s="27" t="s">
        <v>35</v>
      </c>
    </row>
    <row r="23" ht="12.75">
      <c r="E23" s="27" t="s">
        <v>36</v>
      </c>
    </row>
    <row r="24" ht="12.75">
      <c r="E24" s="27" t="s">
        <v>139</v>
      </c>
    </row>
    <row r="25" ht="12.75">
      <c r="E25" s="27" t="s">
        <v>122</v>
      </c>
    </row>
    <row r="26" ht="12.75">
      <c r="E26" s="27" t="s">
        <v>37</v>
      </c>
    </row>
    <row r="27" spans="3:5" ht="12.75">
      <c r="C27" s="26"/>
      <c r="E27" s="27" t="s">
        <v>87</v>
      </c>
    </row>
    <row r="28" spans="3:5" ht="12.75">
      <c r="C28" s="26"/>
      <c r="E28" s="27" t="s">
        <v>38</v>
      </c>
    </row>
    <row r="29" spans="3:5" ht="12.75">
      <c r="C29" s="26"/>
      <c r="E29" s="27" t="s">
        <v>39</v>
      </c>
    </row>
    <row r="30" spans="3:5" ht="12.75">
      <c r="C30" s="26"/>
      <c r="E30" s="27" t="s">
        <v>40</v>
      </c>
    </row>
    <row r="31" spans="3:5" ht="12.75">
      <c r="C31" s="26"/>
      <c r="E31" s="27" t="s">
        <v>41</v>
      </c>
    </row>
    <row r="32" spans="3:5" ht="12.75">
      <c r="C32" s="26"/>
      <c r="E32" s="27" t="s">
        <v>42</v>
      </c>
    </row>
    <row r="33" spans="3:5" ht="12.75">
      <c r="C33" s="26"/>
      <c r="E33" s="27" t="s">
        <v>43</v>
      </c>
    </row>
    <row r="34" spans="3:5" ht="12.75">
      <c r="C34" s="26"/>
      <c r="E34" s="27" t="s">
        <v>44</v>
      </c>
    </row>
    <row r="35" spans="3:5" ht="12.75">
      <c r="C35" s="26"/>
      <c r="E35" s="27" t="s">
        <v>45</v>
      </c>
    </row>
    <row r="36" spans="3:5" ht="12.75">
      <c r="C36" s="26"/>
      <c r="E36" s="27" t="s">
        <v>90</v>
      </c>
    </row>
    <row r="37" spans="3:5" ht="12.75">
      <c r="C37" s="26"/>
      <c r="E37" s="27" t="s">
        <v>46</v>
      </c>
    </row>
    <row r="38" spans="3:5" ht="12.75">
      <c r="C38" s="26"/>
      <c r="E38" s="27" t="s">
        <v>121</v>
      </c>
    </row>
    <row r="39" spans="3:5" ht="12.75">
      <c r="C39" s="26"/>
      <c r="E39" s="27" t="s">
        <v>95</v>
      </c>
    </row>
    <row r="40" spans="3:5" ht="12.75">
      <c r="C40" s="26"/>
      <c r="E40" s="27" t="s">
        <v>123</v>
      </c>
    </row>
    <row r="41" spans="3:5" ht="12.75">
      <c r="C41" s="26"/>
      <c r="E41" s="27" t="s">
        <v>47</v>
      </c>
    </row>
    <row r="42" spans="3:5" ht="12.75">
      <c r="C42" s="26"/>
      <c r="E42" s="27" t="s">
        <v>125</v>
      </c>
    </row>
    <row r="43" spans="3:5" ht="12.75">
      <c r="C43" s="26"/>
      <c r="E43" s="27" t="s">
        <v>132</v>
      </c>
    </row>
    <row r="44" spans="3:5" ht="12.75">
      <c r="C44" s="26"/>
      <c r="E44" s="27" t="s">
        <v>48</v>
      </c>
    </row>
    <row r="45" spans="3:5" ht="12.75">
      <c r="C45" s="26"/>
      <c r="E45" s="27" t="s">
        <v>127</v>
      </c>
    </row>
    <row r="46" spans="3:5" ht="12.75">
      <c r="C46" s="26"/>
      <c r="E46" s="27" t="s">
        <v>83</v>
      </c>
    </row>
    <row r="47" spans="3:5" ht="12.75">
      <c r="C47" s="26"/>
      <c r="E47" s="27" t="s">
        <v>128</v>
      </c>
    </row>
    <row r="48" spans="3:5" ht="12.75">
      <c r="C48" s="26"/>
      <c r="E48" s="27" t="s">
        <v>84</v>
      </c>
    </row>
    <row r="49" spans="3:5" ht="12.75">
      <c r="C49" s="26"/>
      <c r="E49" s="27" t="s">
        <v>49</v>
      </c>
    </row>
    <row r="50" spans="3:5" ht="12.75">
      <c r="C50" s="26"/>
      <c r="E50" s="27" t="s">
        <v>50</v>
      </c>
    </row>
    <row r="51" spans="3:5" ht="12.75">
      <c r="C51" s="26"/>
      <c r="E51" s="27" t="s">
        <v>51</v>
      </c>
    </row>
    <row r="52" spans="3:5" ht="12.75">
      <c r="C52" s="26"/>
      <c r="E52" s="27" t="s">
        <v>91</v>
      </c>
    </row>
    <row r="53" spans="3:5" ht="12.75">
      <c r="C53" s="26"/>
      <c r="E53" s="27" t="s">
        <v>141</v>
      </c>
    </row>
    <row r="54" spans="3:5" ht="12.75">
      <c r="C54" s="26"/>
      <c r="E54" s="27" t="s">
        <v>52</v>
      </c>
    </row>
    <row r="55" spans="3:5" ht="12.75">
      <c r="C55" s="26"/>
      <c r="E55" s="27" t="s">
        <v>130</v>
      </c>
    </row>
    <row r="56" spans="3:5" ht="12.75">
      <c r="C56" s="26"/>
      <c r="E56" s="27" t="s">
        <v>129</v>
      </c>
    </row>
    <row r="57" spans="3:5" ht="12.75">
      <c r="C57" s="26"/>
      <c r="E57" s="27" t="s">
        <v>54</v>
      </c>
    </row>
    <row r="58" spans="3:5" ht="12.75">
      <c r="C58" s="26"/>
      <c r="E58" s="27" t="s">
        <v>103</v>
      </c>
    </row>
    <row r="59" spans="3:5" ht="12.75">
      <c r="C59" s="26"/>
      <c r="E59" s="27" t="s">
        <v>102</v>
      </c>
    </row>
    <row r="60" spans="3:5" ht="12.75">
      <c r="C60" s="26"/>
      <c r="E60" s="27" t="s">
        <v>55</v>
      </c>
    </row>
    <row r="61" spans="3:5" ht="12.75">
      <c r="C61" s="26"/>
      <c r="E61" s="27" t="s">
        <v>126</v>
      </c>
    </row>
    <row r="62" spans="3:5" ht="12.75">
      <c r="C62" s="26"/>
      <c r="E62" s="27" t="s">
        <v>96</v>
      </c>
    </row>
    <row r="63" spans="3:5" ht="12.75">
      <c r="C63" s="26"/>
      <c r="E63" s="27" t="s">
        <v>56</v>
      </c>
    </row>
    <row r="64" spans="3:5" ht="12.75">
      <c r="C64" s="26"/>
      <c r="E64" s="27" t="s">
        <v>53</v>
      </c>
    </row>
    <row r="65" spans="3:5" ht="12.75">
      <c r="C65" s="26"/>
      <c r="E65" s="27" t="s">
        <v>77</v>
      </c>
    </row>
    <row r="66" spans="3:5" ht="12.75">
      <c r="C66" s="26"/>
      <c r="E66" s="27" t="s">
        <v>57</v>
      </c>
    </row>
    <row r="67" spans="3:5" ht="12.75">
      <c r="C67" s="26"/>
      <c r="E67" s="27" t="s">
        <v>58</v>
      </c>
    </row>
    <row r="68" spans="3:5" ht="12.75">
      <c r="C68" s="26"/>
      <c r="E68" s="27" t="s">
        <v>60</v>
      </c>
    </row>
    <row r="69" spans="3:5" ht="12.75">
      <c r="C69" s="26"/>
      <c r="E69" s="27" t="s">
        <v>61</v>
      </c>
    </row>
    <row r="70" spans="3:5" ht="12.75">
      <c r="C70" s="26"/>
      <c r="E70" s="27" t="s">
        <v>59</v>
      </c>
    </row>
    <row r="71" spans="3:5" ht="12.75">
      <c r="C71" s="26"/>
      <c r="E71" s="27" t="s">
        <v>94</v>
      </c>
    </row>
    <row r="72" spans="3:5" ht="12.75">
      <c r="C72" s="26"/>
      <c r="E72" s="27" t="s">
        <v>62</v>
      </c>
    </row>
    <row r="73" spans="3:5" ht="12.75">
      <c r="C73" s="26"/>
      <c r="E73" s="27" t="s">
        <v>63</v>
      </c>
    </row>
    <row r="74" ht="12.75">
      <c r="E74" s="27" t="s">
        <v>64</v>
      </c>
    </row>
    <row r="75" ht="12.75">
      <c r="E75" s="27" t="s">
        <v>131</v>
      </c>
    </row>
    <row r="76" ht="12.75">
      <c r="E76" s="27" t="s">
        <v>108</v>
      </c>
    </row>
  </sheetData>
  <sheetProtection password="94B6" sheet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Cadastro">
    <pageSetUpPr fitToPage="1"/>
  </sheetPr>
  <dimension ref="A1:J77"/>
  <sheetViews>
    <sheetView showGridLines="0" showRowColHeaders="0" tabSelected="1" zoomScalePageLayoutView="0" workbookViewId="0" topLeftCell="A1">
      <selection activeCell="C4" sqref="C4:E4"/>
    </sheetView>
  </sheetViews>
  <sheetFormatPr defaultColWidth="0" defaultRowHeight="12.75"/>
  <cols>
    <col min="1" max="1" width="2.28125" style="21" customWidth="1"/>
    <col min="2" max="2" width="33.7109375" style="21" customWidth="1"/>
    <col min="3" max="3" width="22.7109375" style="21" customWidth="1"/>
    <col min="4" max="4" width="15.7109375" style="21" customWidth="1"/>
    <col min="5" max="5" width="20.8515625" style="21" customWidth="1"/>
    <col min="6" max="6" width="23.421875" style="21" customWidth="1"/>
    <col min="7" max="7" width="15.8515625" style="21" customWidth="1"/>
    <col min="8" max="8" width="5.7109375" style="21" customWidth="1"/>
    <col min="9" max="9" width="2.8515625" style="21" customWidth="1"/>
    <col min="10" max="16384" width="9.140625" style="21" hidden="1" customWidth="1"/>
  </cols>
  <sheetData>
    <row r="1" ht="12.75">
      <c r="J1" s="21">
        <f>COUNTA(B16:C45)</f>
        <v>0</v>
      </c>
    </row>
    <row r="2" spans="2:10" ht="15.75">
      <c r="B2" s="47" t="s">
        <v>79</v>
      </c>
      <c r="C2" s="48"/>
      <c r="D2" s="48"/>
      <c r="E2" s="48"/>
      <c r="F2" s="48"/>
      <c r="G2" s="48"/>
      <c r="H2" s="49"/>
      <c r="J2" s="21" t="str">
        <f>IF(B4="","Informe o tipo da primeira parte!",IF(C4="","Preencha o nome da primeira parte!",IF(C5="","Preencha o nome da segunda parte!",IF(C6="","Informe o mês de início desta prestação de contas!",IF(C7="","Informe o ano de início desta prestação de contas!","")))))</f>
        <v>Preencha o nome da primeira parte!</v>
      </c>
    </row>
    <row r="4" spans="2:5" ht="13.5" customHeight="1">
      <c r="B4" s="29" t="s">
        <v>66</v>
      </c>
      <c r="C4" s="51"/>
      <c r="D4" s="51"/>
      <c r="E4" s="51"/>
    </row>
    <row r="5" spans="2:5" ht="13.5" customHeight="1">
      <c r="B5" s="30" t="str">
        <f>IF(B4="","",VLOOKUP(B4,'Painel de controle'!$G$2:$H$7,2,FALSE))</f>
        <v>Curatelado:</v>
      </c>
      <c r="C5" s="52"/>
      <c r="D5" s="52"/>
      <c r="E5" s="52"/>
    </row>
    <row r="6" spans="2:3" ht="13.5" customHeight="1">
      <c r="B6" s="30" t="s">
        <v>134</v>
      </c>
      <c r="C6" s="36"/>
    </row>
    <row r="7" spans="2:8" ht="13.5" customHeight="1">
      <c r="B7" s="30" t="s">
        <v>135</v>
      </c>
      <c r="C7" s="37"/>
      <c r="F7" s="31"/>
      <c r="G7" s="31"/>
      <c r="H7" s="31"/>
    </row>
    <row r="8" spans="2:8" ht="13.5" customHeight="1">
      <c r="B8" s="30"/>
      <c r="C8" s="30"/>
      <c r="D8" s="32"/>
      <c r="F8" s="31"/>
      <c r="G8" s="31"/>
      <c r="H8" s="31"/>
    </row>
    <row r="9" spans="2:8" ht="12.75">
      <c r="B9" s="30"/>
      <c r="C9" s="30"/>
      <c r="F9" s="31"/>
      <c r="G9" s="31"/>
      <c r="H9" s="31"/>
    </row>
    <row r="10" spans="2:8" ht="12.75">
      <c r="B10" s="30"/>
      <c r="C10" s="30"/>
      <c r="F10" s="31"/>
      <c r="G10" s="31"/>
      <c r="H10" s="31"/>
    </row>
    <row r="11" spans="2:8" ht="15.75">
      <c r="B11" s="47" t="s">
        <v>18</v>
      </c>
      <c r="C11" s="48"/>
      <c r="D11" s="48"/>
      <c r="E11" s="48"/>
      <c r="F11" s="48"/>
      <c r="G11" s="48"/>
      <c r="H11" s="49"/>
    </row>
    <row r="13" ht="12.75">
      <c r="B13" s="30"/>
    </row>
    <row r="14" spans="2:8" ht="15">
      <c r="B14" s="30" t="s">
        <v>118</v>
      </c>
      <c r="C14" s="33"/>
      <c r="F14" s="23"/>
      <c r="G14" s="23"/>
      <c r="H14" s="23"/>
    </row>
    <row r="15" spans="2:8" s="22" customFormat="1" ht="16.5" customHeight="1">
      <c r="B15" s="50" t="s">
        <v>119</v>
      </c>
      <c r="C15" s="50"/>
      <c r="D15" s="34" t="s">
        <v>78</v>
      </c>
      <c r="E15" s="34" t="s">
        <v>88</v>
      </c>
      <c r="F15" s="34" t="s">
        <v>89</v>
      </c>
      <c r="G15" s="24"/>
      <c r="H15" s="24"/>
    </row>
    <row r="16" spans="1:6" ht="16.5" customHeight="1">
      <c r="A16" s="23"/>
      <c r="B16" s="45"/>
      <c r="C16" s="46"/>
      <c r="D16" s="38"/>
      <c r="E16" s="39"/>
      <c r="F16" s="39"/>
    </row>
    <row r="17" spans="1:6" ht="16.5" customHeight="1" hidden="1">
      <c r="A17" s="23"/>
      <c r="B17" s="45"/>
      <c r="C17" s="46"/>
      <c r="D17" s="38"/>
      <c r="E17" s="39"/>
      <c r="F17" s="39"/>
    </row>
    <row r="18" spans="1:6" ht="16.5" customHeight="1" hidden="1">
      <c r="A18" s="23"/>
      <c r="B18" s="45"/>
      <c r="C18" s="46"/>
      <c r="D18" s="38"/>
      <c r="E18" s="39"/>
      <c r="F18" s="39"/>
    </row>
    <row r="19" spans="1:6" ht="16.5" customHeight="1" hidden="1">
      <c r="A19" s="23"/>
      <c r="B19" s="45"/>
      <c r="C19" s="46"/>
      <c r="D19" s="38"/>
      <c r="E19" s="39"/>
      <c r="F19" s="39"/>
    </row>
    <row r="20" spans="1:6" ht="16.5" customHeight="1" hidden="1">
      <c r="A20" s="23"/>
      <c r="B20" s="45"/>
      <c r="C20" s="46"/>
      <c r="D20" s="38"/>
      <c r="E20" s="39"/>
      <c r="F20" s="39"/>
    </row>
    <row r="21" spans="1:6" ht="16.5" customHeight="1" hidden="1">
      <c r="A21" s="23"/>
      <c r="B21" s="45"/>
      <c r="C21" s="46"/>
      <c r="D21" s="38"/>
      <c r="E21" s="39"/>
      <c r="F21" s="39"/>
    </row>
    <row r="22" spans="1:6" ht="16.5" customHeight="1" hidden="1">
      <c r="A22" s="23"/>
      <c r="B22" s="45"/>
      <c r="C22" s="46"/>
      <c r="D22" s="38"/>
      <c r="E22" s="39"/>
      <c r="F22" s="39"/>
    </row>
    <row r="23" spans="1:6" ht="16.5" customHeight="1" hidden="1">
      <c r="A23" s="23"/>
      <c r="B23" s="45"/>
      <c r="C23" s="46"/>
      <c r="D23" s="38"/>
      <c r="E23" s="39"/>
      <c r="F23" s="39"/>
    </row>
    <row r="24" spans="1:6" ht="16.5" customHeight="1" hidden="1">
      <c r="A24" s="23"/>
      <c r="B24" s="45"/>
      <c r="C24" s="46"/>
      <c r="D24" s="38"/>
      <c r="E24" s="39"/>
      <c r="F24" s="39"/>
    </row>
    <row r="25" spans="1:6" ht="16.5" customHeight="1" hidden="1">
      <c r="A25" s="23"/>
      <c r="B25" s="45"/>
      <c r="C25" s="46"/>
      <c r="D25" s="38"/>
      <c r="E25" s="39"/>
      <c r="F25" s="39"/>
    </row>
    <row r="26" spans="1:6" ht="16.5" customHeight="1" hidden="1">
      <c r="A26" s="23"/>
      <c r="B26" s="45"/>
      <c r="C26" s="46"/>
      <c r="D26" s="38"/>
      <c r="E26" s="39"/>
      <c r="F26" s="39"/>
    </row>
    <row r="27" spans="1:6" ht="16.5" customHeight="1" hidden="1">
      <c r="A27" s="23"/>
      <c r="B27" s="45"/>
      <c r="C27" s="46"/>
      <c r="D27" s="38"/>
      <c r="E27" s="39"/>
      <c r="F27" s="39"/>
    </row>
    <row r="28" spans="1:6" ht="16.5" customHeight="1" hidden="1">
      <c r="A28" s="23"/>
      <c r="B28" s="45"/>
      <c r="C28" s="46"/>
      <c r="D28" s="38"/>
      <c r="E28" s="39"/>
      <c r="F28" s="39"/>
    </row>
    <row r="29" spans="1:6" ht="16.5" customHeight="1" hidden="1">
      <c r="A29" s="23"/>
      <c r="B29" s="45"/>
      <c r="C29" s="46"/>
      <c r="D29" s="38"/>
      <c r="E29" s="39"/>
      <c r="F29" s="39"/>
    </row>
    <row r="30" spans="1:6" ht="16.5" customHeight="1" hidden="1">
      <c r="A30" s="23"/>
      <c r="B30" s="45"/>
      <c r="C30" s="46"/>
      <c r="D30" s="38"/>
      <c r="E30" s="39"/>
      <c r="F30" s="39"/>
    </row>
    <row r="31" spans="1:6" ht="16.5" customHeight="1" hidden="1">
      <c r="A31" s="23"/>
      <c r="B31" s="45"/>
      <c r="C31" s="46"/>
      <c r="D31" s="38"/>
      <c r="E31" s="39"/>
      <c r="F31" s="39"/>
    </row>
    <row r="32" spans="1:6" ht="16.5" customHeight="1" hidden="1">
      <c r="A32" s="23"/>
      <c r="B32" s="45"/>
      <c r="C32" s="46"/>
      <c r="D32" s="38"/>
      <c r="E32" s="39"/>
      <c r="F32" s="39"/>
    </row>
    <row r="33" spans="1:6" ht="16.5" customHeight="1" hidden="1">
      <c r="A33" s="23"/>
      <c r="B33" s="45"/>
      <c r="C33" s="46"/>
      <c r="D33" s="38"/>
      <c r="E33" s="39"/>
      <c r="F33" s="39"/>
    </row>
    <row r="34" spans="1:6" ht="16.5" customHeight="1" hidden="1">
      <c r="A34" s="23"/>
      <c r="B34" s="45"/>
      <c r="C34" s="46"/>
      <c r="D34" s="38"/>
      <c r="E34" s="39"/>
      <c r="F34" s="39"/>
    </row>
    <row r="35" spans="1:6" ht="16.5" customHeight="1" hidden="1">
      <c r="A35" s="23"/>
      <c r="B35" s="45"/>
      <c r="C35" s="46"/>
      <c r="D35" s="38"/>
      <c r="E35" s="39"/>
      <c r="F35" s="39"/>
    </row>
    <row r="36" spans="1:6" ht="16.5" customHeight="1" hidden="1">
      <c r="A36" s="23"/>
      <c r="B36" s="45"/>
      <c r="C36" s="46"/>
      <c r="D36" s="38"/>
      <c r="E36" s="39"/>
      <c r="F36" s="39"/>
    </row>
    <row r="37" spans="1:6" ht="16.5" customHeight="1" hidden="1">
      <c r="A37" s="23"/>
      <c r="B37" s="45"/>
      <c r="C37" s="46"/>
      <c r="D37" s="38"/>
      <c r="E37" s="39"/>
      <c r="F37" s="39"/>
    </row>
    <row r="38" spans="1:6" ht="16.5" customHeight="1" hidden="1">
      <c r="A38" s="23"/>
      <c r="B38" s="45"/>
      <c r="C38" s="46"/>
      <c r="D38" s="38"/>
      <c r="E38" s="39"/>
      <c r="F38" s="39"/>
    </row>
    <row r="39" spans="1:6" ht="16.5" customHeight="1" hidden="1">
      <c r="A39" s="23"/>
      <c r="B39" s="45"/>
      <c r="C39" s="46"/>
      <c r="D39" s="38"/>
      <c r="E39" s="39"/>
      <c r="F39" s="39"/>
    </row>
    <row r="40" spans="1:6" ht="16.5" customHeight="1" hidden="1">
      <c r="A40" s="23"/>
      <c r="B40" s="45"/>
      <c r="C40" s="46"/>
      <c r="D40" s="38"/>
      <c r="E40" s="39"/>
      <c r="F40" s="39"/>
    </row>
    <row r="41" spans="1:6" ht="16.5" customHeight="1" hidden="1">
      <c r="A41" s="23"/>
      <c r="B41" s="45"/>
      <c r="C41" s="46"/>
      <c r="D41" s="38"/>
      <c r="E41" s="39"/>
      <c r="F41" s="39"/>
    </row>
    <row r="42" spans="1:6" ht="16.5" customHeight="1" hidden="1">
      <c r="A42" s="23"/>
      <c r="B42" s="45"/>
      <c r="C42" s="46"/>
      <c r="D42" s="38"/>
      <c r="E42" s="39"/>
      <c r="F42" s="39"/>
    </row>
    <row r="43" spans="1:6" ht="16.5" customHeight="1" hidden="1">
      <c r="A43" s="23"/>
      <c r="B43" s="45"/>
      <c r="C43" s="46"/>
      <c r="D43" s="38"/>
      <c r="E43" s="39"/>
      <c r="F43" s="39"/>
    </row>
    <row r="44" spans="1:6" ht="16.5" customHeight="1" hidden="1">
      <c r="A44" s="23"/>
      <c r="B44" s="45"/>
      <c r="C44" s="46"/>
      <c r="D44" s="38"/>
      <c r="E44" s="39"/>
      <c r="F44" s="39"/>
    </row>
    <row r="45" spans="1:6" ht="16.5" customHeight="1" hidden="1">
      <c r="A45" s="23"/>
      <c r="B45" s="45"/>
      <c r="C45" s="46"/>
      <c r="D45" s="38"/>
      <c r="E45" s="39"/>
      <c r="F45" s="39"/>
    </row>
    <row r="46" ht="16.5" customHeight="1">
      <c r="B46" s="35"/>
    </row>
    <row r="47" ht="12.75"/>
    <row r="48" ht="12.75" hidden="1"/>
    <row r="49" ht="12.75" hidden="1"/>
    <row r="50" ht="12.75" hidden="1">
      <c r="B50" s="35"/>
    </row>
    <row r="51" ht="12.75" hidden="1">
      <c r="B51" s="35"/>
    </row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3" ht="12.75">
      <c r="B73" s="35" t="s">
        <v>80</v>
      </c>
    </row>
    <row r="74" ht="12.75">
      <c r="B74" s="35" t="s">
        <v>81</v>
      </c>
    </row>
    <row r="75" ht="12.75">
      <c r="B75" s="35" t="s">
        <v>143</v>
      </c>
    </row>
    <row r="76" ht="12.75">
      <c r="B76" s="35" t="s">
        <v>142</v>
      </c>
    </row>
    <row r="77" ht="12.75">
      <c r="B77" s="35" t="s">
        <v>144</v>
      </c>
    </row>
  </sheetData>
  <sheetProtection password="94B6" sheet="1" selectLockedCells="1"/>
  <mergeCells count="35">
    <mergeCell ref="B44:C44"/>
    <mergeCell ref="B27:C27"/>
    <mergeCell ref="B28:C28"/>
    <mergeCell ref="B29:C29"/>
    <mergeCell ref="B30:C30"/>
    <mergeCell ref="B31:C31"/>
    <mergeCell ref="B32:C32"/>
    <mergeCell ref="B33:C33"/>
    <mergeCell ref="B34:C34"/>
    <mergeCell ref="B45:C45"/>
    <mergeCell ref="B35:C35"/>
    <mergeCell ref="B36:C36"/>
    <mergeCell ref="B37:C37"/>
    <mergeCell ref="B38:C38"/>
    <mergeCell ref="B39:C39"/>
    <mergeCell ref="B41:C41"/>
    <mergeCell ref="B42:C42"/>
    <mergeCell ref="B40:C40"/>
    <mergeCell ref="B43:C43"/>
    <mergeCell ref="B18:C18"/>
    <mergeCell ref="B19:C19"/>
    <mergeCell ref="B20:C20"/>
    <mergeCell ref="B21:C21"/>
    <mergeCell ref="B22:C22"/>
    <mergeCell ref="B26:C26"/>
    <mergeCell ref="B23:C23"/>
    <mergeCell ref="B24:C24"/>
    <mergeCell ref="B25:C25"/>
    <mergeCell ref="B17:C17"/>
    <mergeCell ref="B16:C16"/>
    <mergeCell ref="B2:H2"/>
    <mergeCell ref="B15:C15"/>
    <mergeCell ref="B11:H11"/>
    <mergeCell ref="C4:E4"/>
    <mergeCell ref="C5:E5"/>
  </mergeCells>
  <dataValidations count="7">
    <dataValidation allowBlank="1" showInputMessage="1" showErrorMessage="1" sqref="D8"/>
    <dataValidation type="list" allowBlank="1" showInputMessage="1" showErrorMessage="1" promptTitle="Mês de início" prompt="Escolha o mês de início desta prestação de contas." errorTitle="Escolha o mês na Lista" error="Escolha uma das opções da listagem!" sqref="C6">
      <formula1>"Janeiro, Fevereiro, Março, Abril, Maio, Junho, Julho, Agosto, Setembro, Outubro, Novembro, Dezembro"</formula1>
    </dataValidation>
    <dataValidation type="list" allowBlank="1" showInputMessage="1" showErrorMessage="1" promptTitle="Ano de início" prompt="Escolha o ano de início desta prestação de contas." errorTitle="Escolha o ano na Lista" error="Escolha uma das opções da listagem!" sqref="C7">
      <formula1>"2000,2001,2002,2003,2004,2005,2006,2007,2008,2009,2010,2011,2012,2013,2014,2015,2016,2017,2018,2019,2020,2021,2022,2023,2024,2025,2026,2027,2028,2029,2030,2031,2032,2033,2034,2035,2036,2037,2038,2039,2040"</formula1>
    </dataValidation>
    <dataValidation type="list" allowBlank="1" showInputMessage="1" showErrorMessage="1" promptTitle="Tipo da parte" prompt="Escolha uma das opções da listagem." errorTitle="Tipo da parte" error="Escolha uma das opções da listagem!" sqref="B4">
      <formula1>Condicao</formula1>
    </dataValidation>
    <dataValidation errorStyle="warning" type="list" allowBlank="1" showInputMessage="1" showErrorMessage="1" promptTitle="Bancos" prompt="Escolha o nome do banco. Se o nome do banco não estiver na listagem, efetue a digitação." errorTitle="Bancos" error="Confirme a inclusão antes de prosseguir!" sqref="B16:C45">
      <formula1>Bancos</formula1>
    </dataValidation>
    <dataValidation type="list" allowBlank="1" showInputMessage="1" showErrorMessage="1" promptTitle="Tipo de Conta" prompt="Escolha o tipo de conta na listagem." errorTitle="Escolha o tipo de conta na lista" error="Você precisa escolher o tipo de conta na lista!" sqref="D16:D45">
      <formula1>"Corrente, Poupança, Aplicação, Judicial, Outras"</formula1>
    </dataValidation>
    <dataValidation type="decimal" allowBlank="1" showInputMessage="1" showErrorMessage="1" promptTitle="Saldo inicial de Caixa" prompt="Informe o saldo inicial de caixa (somente dinheiro em espécie). Os saldos de bancos devem ser inseridos na planilha do primeiro mês." errorTitle="Informe o saldo inicial de Caixa" error="O valor informado deve ser numérico!" sqref="C8">
      <formula1>-999999999999</formula1>
      <formula2>999999999999</formula2>
    </dataValidation>
  </dataValidations>
  <printOptions/>
  <pageMargins left="1.1811023622047245" right="0.7874015748031497" top="0.7874015748031497" bottom="0.7874015748031497" header="1.1811023622047245" footer="0.5905511811023623"/>
  <pageSetup fitToHeight="0" fitToWidth="1" horizontalDpi="600" verticalDpi="600" orientation="portrait" paperSize="9" scale="5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elo1">
    <pageSetUpPr fitToPage="1"/>
  </sheetPr>
  <dimension ref="A1:K94"/>
  <sheetViews>
    <sheetView showGridLines="0" showRowColHeaders="0" zoomScaleSheetLayoutView="100" zoomScalePageLayoutView="0" workbookViewId="0" topLeftCell="B1">
      <selection activeCell="C47" sqref="C47"/>
    </sheetView>
  </sheetViews>
  <sheetFormatPr defaultColWidth="0" defaultRowHeight="12.75"/>
  <cols>
    <col min="1" max="1" width="10.7109375" style="2" hidden="1" customWidth="1"/>
    <col min="2" max="2" width="19.28125" style="3" customWidth="1"/>
    <col min="3" max="3" width="11.7109375" style="3" customWidth="1"/>
    <col min="4" max="4" width="41.7109375" style="3" customWidth="1"/>
    <col min="5" max="6" width="22.7109375" style="3" customWidth="1"/>
    <col min="7" max="7" width="0.13671875" style="3" customWidth="1"/>
    <col min="8" max="255" width="9.140625" style="3" hidden="1" customWidth="1"/>
    <col min="256" max="16384" width="0" style="3" hidden="1" customWidth="1"/>
  </cols>
  <sheetData>
    <row r="1" spans="2:6" ht="12.75">
      <c r="B1" s="53"/>
      <c r="C1" s="53"/>
      <c r="D1" s="53"/>
      <c r="E1" s="53"/>
      <c r="F1" s="53"/>
    </row>
    <row r="2" spans="2:6" ht="12.75">
      <c r="B2" s="66" t="s">
        <v>8</v>
      </c>
      <c r="C2" s="67"/>
      <c r="D2" s="67"/>
      <c r="E2" s="67"/>
      <c r="F2" s="68"/>
    </row>
    <row r="3" spans="1:6" ht="12.75">
      <c r="A3" s="19">
        <v>47</v>
      </c>
      <c r="B3" s="69"/>
      <c r="C3" s="69"/>
      <c r="D3" s="69"/>
      <c r="E3" s="69"/>
      <c r="F3" s="69"/>
    </row>
    <row r="4" spans="1:6" ht="12.75">
      <c r="A4" s="2">
        <f>ROW(A46)</f>
        <v>46</v>
      </c>
      <c r="B4" s="1" t="str">
        <f>IF(Cadastro!B4="","Representante:",Cadastro!B4)</f>
        <v>Curador:</v>
      </c>
      <c r="C4" s="56">
        <f>IF(Cadastro!C4="","",Cadastro!C4)</f>
      </c>
      <c r="D4" s="54"/>
      <c r="E4" s="54"/>
      <c r="F4" s="57"/>
    </row>
    <row r="5" spans="1:6" ht="12.75">
      <c r="A5" s="2">
        <f>ROW(A48)</f>
        <v>48</v>
      </c>
      <c r="B5" s="1" t="str">
        <f>IF(Cadastro!B5="","Representado:",Cadastro!B5)</f>
        <v>Curatelado:</v>
      </c>
      <c r="C5" s="56">
        <f>IF(Cadastro!C5="","",Cadastro!C5)</f>
      </c>
      <c r="D5" s="54"/>
      <c r="E5" s="54"/>
      <c r="F5" s="57"/>
    </row>
    <row r="6" spans="1:6" ht="12.75">
      <c r="A6" s="2">
        <f>ROW(A51)</f>
        <v>51</v>
      </c>
      <c r="B6" s="1" t="s">
        <v>76</v>
      </c>
      <c r="C6" s="4"/>
      <c r="D6" s="5"/>
      <c r="E6" s="6"/>
      <c r="F6" s="7"/>
    </row>
    <row r="7" spans="1:6" ht="12.75">
      <c r="A7" s="2">
        <f>ROW(A53)</f>
        <v>53</v>
      </c>
      <c r="B7" s="70"/>
      <c r="C7" s="70"/>
      <c r="D7" s="70"/>
      <c r="E7" s="70"/>
      <c r="F7" s="70"/>
    </row>
    <row r="8" spans="1:9" ht="12.75">
      <c r="A8" s="2">
        <f>ROW(A64)</f>
        <v>64</v>
      </c>
      <c r="B8" s="71"/>
      <c r="C8" s="71"/>
      <c r="D8" s="71"/>
      <c r="E8" s="71"/>
      <c r="F8" s="71"/>
      <c r="G8" s="8"/>
      <c r="I8" s="9"/>
    </row>
    <row r="9" spans="1:6" ht="12.75">
      <c r="A9" s="18">
        <f>IF(OR(D6="",C6=""),"",DATE(D6,A2,1))</f>
      </c>
      <c r="B9" s="72"/>
      <c r="C9" s="72"/>
      <c r="D9" s="72"/>
      <c r="E9" s="72"/>
      <c r="F9" s="72"/>
    </row>
    <row r="10" spans="1:6" ht="12.75">
      <c r="A10" s="18">
        <f>IF(OR(D6="",C6=""),"",DATE(D6,A2,(DAY(DATE(D6,A2+1,1)-1))))</f>
      </c>
      <c r="B10" s="55" t="s">
        <v>9</v>
      </c>
      <c r="C10" s="55"/>
      <c r="D10" s="55"/>
      <c r="E10" s="55"/>
      <c r="F10" s="55"/>
    </row>
    <row r="11" spans="2:8" ht="12.75">
      <c r="B11" s="60" t="s">
        <v>6</v>
      </c>
      <c r="C11" s="61"/>
      <c r="D11" s="61"/>
      <c r="E11" s="62"/>
      <c r="F11" s="10" t="s">
        <v>65</v>
      </c>
      <c r="H11" s="11"/>
    </row>
    <row r="12" spans="2:6" ht="12.75">
      <c r="B12" s="56" t="s">
        <v>20</v>
      </c>
      <c r="C12" s="54"/>
      <c r="D12" s="54"/>
      <c r="E12" s="57"/>
      <c r="F12" s="44"/>
    </row>
    <row r="13" spans="2:6" ht="12.75">
      <c r="B13" s="56">
        <f>IF(Cadastro!B16="","",Cadastro!B16&amp;" - Conta "&amp;Cadastro!D16&amp;" - Agência "&amp;Cadastro!E16&amp;" - Conta "&amp;Cadastro!F16)</f>
      </c>
      <c r="C13" s="54"/>
      <c r="D13" s="54"/>
      <c r="E13" s="57"/>
      <c r="F13" s="44"/>
    </row>
    <row r="14" spans="2:6" ht="12.75">
      <c r="B14" s="56">
        <f>IF(Cadastro!B17="","",Cadastro!B17&amp;" - Conta "&amp;Cadastro!D17&amp;" - Agência "&amp;Cadastro!E17&amp;" - Conta "&amp;Cadastro!F17)</f>
      </c>
      <c r="C14" s="54"/>
      <c r="D14" s="54"/>
      <c r="E14" s="57"/>
      <c r="F14" s="44"/>
    </row>
    <row r="15" spans="2:6" ht="12.75">
      <c r="B15" s="56">
        <f>IF(Cadastro!B18="","",Cadastro!B18&amp;" - Conta "&amp;Cadastro!D18&amp;" - Agência "&amp;Cadastro!E18&amp;" - Conta "&amp;Cadastro!F18)</f>
      </c>
      <c r="C15" s="54"/>
      <c r="D15" s="54"/>
      <c r="E15" s="57"/>
      <c r="F15" s="44"/>
    </row>
    <row r="16" spans="2:6" ht="12.75">
      <c r="B16" s="56">
        <f>IF(Cadastro!B19="","",Cadastro!B19&amp;" - Conta "&amp;Cadastro!D19&amp;" - Agência "&amp;Cadastro!E19&amp;" - Conta "&amp;Cadastro!F19)</f>
      </c>
      <c r="C16" s="54"/>
      <c r="D16" s="54"/>
      <c r="E16" s="57"/>
      <c r="F16" s="44"/>
    </row>
    <row r="17" spans="2:6" ht="12.75">
      <c r="B17" s="56">
        <f>IF(Cadastro!B20="","",Cadastro!B20&amp;" - Conta "&amp;Cadastro!D20&amp;" - Agência "&amp;Cadastro!E20&amp;" - Conta "&amp;Cadastro!F20)</f>
      </c>
      <c r="C17" s="54"/>
      <c r="D17" s="54"/>
      <c r="E17" s="57"/>
      <c r="F17" s="44"/>
    </row>
    <row r="18" spans="2:6" ht="12.75">
      <c r="B18" s="56">
        <f>IF(Cadastro!B21="","",Cadastro!B21&amp;" - Conta "&amp;Cadastro!D21&amp;" - Agência "&amp;Cadastro!E21&amp;" - Conta "&amp;Cadastro!F21)</f>
      </c>
      <c r="C18" s="54"/>
      <c r="D18" s="54"/>
      <c r="E18" s="57"/>
      <c r="F18" s="44"/>
    </row>
    <row r="19" spans="2:6" ht="12.75">
      <c r="B19" s="56">
        <f>IF(Cadastro!B22="","",Cadastro!B22&amp;" - Conta "&amp;Cadastro!D22&amp;" - Agência "&amp;Cadastro!E22&amp;" - Conta "&amp;Cadastro!F22)</f>
      </c>
      <c r="C19" s="54"/>
      <c r="D19" s="54"/>
      <c r="E19" s="57"/>
      <c r="F19" s="44"/>
    </row>
    <row r="20" spans="2:6" ht="12.75">
      <c r="B20" s="56">
        <f>IF(Cadastro!B23="","",Cadastro!B23&amp;" - Conta "&amp;Cadastro!D23&amp;" - Agência "&amp;Cadastro!E23&amp;" - Conta "&amp;Cadastro!F23)</f>
      </c>
      <c r="C20" s="54"/>
      <c r="D20" s="54"/>
      <c r="E20" s="57"/>
      <c r="F20" s="44"/>
    </row>
    <row r="21" spans="2:6" ht="12.75">
      <c r="B21" s="56">
        <f>IF(Cadastro!B24="","",Cadastro!B24&amp;" - Conta "&amp;Cadastro!D24&amp;" - Agência "&amp;Cadastro!E24&amp;" - Conta "&amp;Cadastro!F24)</f>
      </c>
      <c r="C21" s="54"/>
      <c r="D21" s="54"/>
      <c r="E21" s="57"/>
      <c r="F21" s="44"/>
    </row>
    <row r="22" spans="2:6" ht="12.75">
      <c r="B22" s="56">
        <f>IF(Cadastro!B25="","",Cadastro!B25&amp;" - Conta "&amp;Cadastro!D25&amp;" - Agência "&amp;Cadastro!E25&amp;" - Conta "&amp;Cadastro!F25)</f>
      </c>
      <c r="C22" s="54"/>
      <c r="D22" s="54"/>
      <c r="E22" s="57"/>
      <c r="F22" s="44"/>
    </row>
    <row r="23" spans="2:6" ht="12.75" hidden="1">
      <c r="B23" s="56">
        <f>IF(Cadastro!B26="","",Cadastro!B26&amp;" - Conta "&amp;Cadastro!D26&amp;" - Agência "&amp;Cadastro!E26&amp;" - Conta "&amp;Cadastro!F26)</f>
      </c>
      <c r="C23" s="54"/>
      <c r="D23" s="54"/>
      <c r="E23" s="57"/>
      <c r="F23" s="44"/>
    </row>
    <row r="24" spans="2:6" ht="12.75" hidden="1">
      <c r="B24" s="56">
        <f>IF(Cadastro!B27="","",Cadastro!B27&amp;" - Conta "&amp;Cadastro!D27&amp;" - Agência "&amp;Cadastro!E27&amp;" - Conta "&amp;Cadastro!F27)</f>
      </c>
      <c r="C24" s="54"/>
      <c r="D24" s="54"/>
      <c r="E24" s="57"/>
      <c r="F24" s="44"/>
    </row>
    <row r="25" spans="2:6" ht="12.75" hidden="1">
      <c r="B25" s="56">
        <f>IF(Cadastro!B28="","",Cadastro!B28&amp;" - Conta "&amp;Cadastro!D28&amp;" - Agência "&amp;Cadastro!E28&amp;" - Conta "&amp;Cadastro!F28)</f>
      </c>
      <c r="C25" s="54"/>
      <c r="D25" s="54"/>
      <c r="E25" s="57"/>
      <c r="F25" s="44"/>
    </row>
    <row r="26" spans="2:6" ht="12.75" hidden="1">
      <c r="B26" s="56">
        <f>IF(Cadastro!B29="","",Cadastro!B29&amp;" - Conta "&amp;Cadastro!D29&amp;" - Agência "&amp;Cadastro!E29&amp;" - Conta "&amp;Cadastro!F29)</f>
      </c>
      <c r="C26" s="54"/>
      <c r="D26" s="54"/>
      <c r="E26" s="57"/>
      <c r="F26" s="44"/>
    </row>
    <row r="27" spans="2:6" ht="12.75" hidden="1">
      <c r="B27" s="56">
        <f>IF(Cadastro!B30="","",Cadastro!B30&amp;" - Conta "&amp;Cadastro!D30&amp;" - Agência "&amp;Cadastro!E30&amp;" - Conta "&amp;Cadastro!F30)</f>
      </c>
      <c r="C27" s="54"/>
      <c r="D27" s="54"/>
      <c r="E27" s="57"/>
      <c r="F27" s="44"/>
    </row>
    <row r="28" spans="2:6" ht="12.75" hidden="1">
      <c r="B28" s="56">
        <f>IF(Cadastro!B31="","",Cadastro!B31&amp;" - Conta "&amp;Cadastro!D31&amp;" - Agência "&amp;Cadastro!E31&amp;" - Conta "&amp;Cadastro!F31)</f>
      </c>
      <c r="C28" s="54"/>
      <c r="D28" s="54"/>
      <c r="E28" s="57"/>
      <c r="F28" s="44"/>
    </row>
    <row r="29" spans="2:6" ht="12.75" hidden="1">
      <c r="B29" s="56">
        <f>IF(Cadastro!B32="","",Cadastro!B32&amp;" - Conta "&amp;Cadastro!D32&amp;" - Agência "&amp;Cadastro!E32&amp;" - Conta "&amp;Cadastro!F32)</f>
      </c>
      <c r="C29" s="54"/>
      <c r="D29" s="54"/>
      <c r="E29" s="57"/>
      <c r="F29" s="44"/>
    </row>
    <row r="30" spans="2:6" ht="12.75" hidden="1">
      <c r="B30" s="56">
        <f>IF(Cadastro!B33="","",Cadastro!B33&amp;" - Conta "&amp;Cadastro!D33&amp;" - Agência "&amp;Cadastro!E33&amp;" - Conta "&amp;Cadastro!F33)</f>
      </c>
      <c r="C30" s="54"/>
      <c r="D30" s="54"/>
      <c r="E30" s="57"/>
      <c r="F30" s="44"/>
    </row>
    <row r="31" spans="2:6" ht="12.75" hidden="1">
      <c r="B31" s="56">
        <f>IF(Cadastro!B34="","",Cadastro!B34&amp;" - Conta "&amp;Cadastro!D34&amp;" - Agência "&amp;Cadastro!E34&amp;" - Conta "&amp;Cadastro!F34)</f>
      </c>
      <c r="C31" s="54"/>
      <c r="D31" s="54"/>
      <c r="E31" s="57"/>
      <c r="F31" s="44"/>
    </row>
    <row r="32" spans="2:6" ht="12.75" hidden="1">
      <c r="B32" s="56">
        <f>IF(Cadastro!B35="","",Cadastro!B35&amp;" - Conta "&amp;Cadastro!D35&amp;" - Agência "&amp;Cadastro!E35&amp;" - Conta "&amp;Cadastro!F35)</f>
      </c>
      <c r="C32" s="54"/>
      <c r="D32" s="54"/>
      <c r="E32" s="57"/>
      <c r="F32" s="44"/>
    </row>
    <row r="33" spans="2:6" ht="12.75" hidden="1">
      <c r="B33" s="56">
        <f>IF(Cadastro!B36="","",Cadastro!B36&amp;" - Conta "&amp;Cadastro!D36&amp;" - Agência "&amp;Cadastro!E36&amp;" - Conta "&amp;Cadastro!F36)</f>
      </c>
      <c r="C33" s="54"/>
      <c r="D33" s="54"/>
      <c r="E33" s="57"/>
      <c r="F33" s="44"/>
    </row>
    <row r="34" spans="2:6" ht="12.75" hidden="1">
      <c r="B34" s="56">
        <f>IF(Cadastro!B37="","",Cadastro!B37&amp;" - Conta "&amp;Cadastro!D37&amp;" - Agência "&amp;Cadastro!E37&amp;" - Conta "&amp;Cadastro!F37)</f>
      </c>
      <c r="C34" s="54"/>
      <c r="D34" s="54"/>
      <c r="E34" s="57"/>
      <c r="F34" s="44"/>
    </row>
    <row r="35" spans="2:6" ht="12.75" hidden="1">
      <c r="B35" s="56">
        <f>IF(Cadastro!B38="","",Cadastro!B38&amp;" - Conta "&amp;Cadastro!D38&amp;" - Agência "&amp;Cadastro!E38&amp;" - Conta "&amp;Cadastro!F38)</f>
      </c>
      <c r="C35" s="54"/>
      <c r="D35" s="54"/>
      <c r="E35" s="57"/>
      <c r="F35" s="44"/>
    </row>
    <row r="36" spans="2:6" ht="12.75" hidden="1">
      <c r="B36" s="56">
        <f>IF(Cadastro!B39="","",Cadastro!B39&amp;" - Conta "&amp;Cadastro!D39&amp;" - Agência "&amp;Cadastro!E39&amp;" - Conta "&amp;Cadastro!F39)</f>
      </c>
      <c r="C36" s="54"/>
      <c r="D36" s="54"/>
      <c r="E36" s="57"/>
      <c r="F36" s="44"/>
    </row>
    <row r="37" spans="2:6" ht="12.75" hidden="1">
      <c r="B37" s="56">
        <f>IF(Cadastro!B40="","",Cadastro!B40&amp;" - Conta "&amp;Cadastro!D40&amp;" - Agência "&amp;Cadastro!E40&amp;" - Conta "&amp;Cadastro!F40)</f>
      </c>
      <c r="C37" s="54"/>
      <c r="D37" s="54"/>
      <c r="E37" s="57"/>
      <c r="F37" s="44"/>
    </row>
    <row r="38" spans="2:6" ht="12.75" hidden="1">
      <c r="B38" s="56">
        <f>IF(Cadastro!B41="","",Cadastro!B41&amp;" - Conta "&amp;Cadastro!D41&amp;" - Agência "&amp;Cadastro!E41&amp;" - Conta "&amp;Cadastro!F41)</f>
      </c>
      <c r="C38" s="54"/>
      <c r="D38" s="54"/>
      <c r="E38" s="57"/>
      <c r="F38" s="44"/>
    </row>
    <row r="39" spans="2:6" ht="12.75" hidden="1">
      <c r="B39" s="56">
        <f>IF(Cadastro!B42="","",Cadastro!B42&amp;" - Conta "&amp;Cadastro!D42&amp;" - Agência "&amp;Cadastro!E42&amp;" - Conta "&amp;Cadastro!F42)</f>
      </c>
      <c r="C39" s="54"/>
      <c r="D39" s="54"/>
      <c r="E39" s="57"/>
      <c r="F39" s="44"/>
    </row>
    <row r="40" spans="2:6" ht="12.75" hidden="1">
      <c r="B40" s="56">
        <f>IF(Cadastro!B43="","",Cadastro!B43&amp;" - Conta "&amp;Cadastro!D43&amp;" - Agência "&amp;Cadastro!E43&amp;" - Conta "&amp;Cadastro!F43)</f>
      </c>
      <c r="C40" s="54"/>
      <c r="D40" s="54"/>
      <c r="E40" s="57"/>
      <c r="F40" s="44"/>
    </row>
    <row r="41" spans="2:6" ht="12.75" hidden="1">
      <c r="B41" s="56">
        <f>IF(Cadastro!B44="","",Cadastro!B44&amp;" - Conta "&amp;Cadastro!D44&amp;" - Agência "&amp;Cadastro!E44&amp;" - Conta "&amp;Cadastro!F44)</f>
      </c>
      <c r="C41" s="54"/>
      <c r="D41" s="54"/>
      <c r="E41" s="57"/>
      <c r="F41" s="44"/>
    </row>
    <row r="42" spans="2:6" ht="12.75" hidden="1">
      <c r="B42" s="56">
        <f>IF(Cadastro!B45="","",Cadastro!B45&amp;" - Conta "&amp;Cadastro!D45&amp;" - Agência "&amp;Cadastro!E45&amp;" - Conta "&amp;Cadastro!F45)</f>
      </c>
      <c r="C42" s="54"/>
      <c r="D42" s="54"/>
      <c r="E42" s="57"/>
      <c r="F42" s="44"/>
    </row>
    <row r="43" spans="2:6" ht="12.75">
      <c r="B43" s="59" t="s">
        <v>10</v>
      </c>
      <c r="C43" s="59"/>
      <c r="D43" s="59"/>
      <c r="E43" s="59"/>
      <c r="F43" s="12">
        <f>SUM(F12:F42)</f>
        <v>0</v>
      </c>
    </row>
    <row r="44" spans="2:6" ht="26.25" customHeight="1">
      <c r="B44" s="54"/>
      <c r="C44" s="54"/>
      <c r="D44" s="54"/>
      <c r="E44" s="54"/>
      <c r="F44" s="54"/>
    </row>
    <row r="45" spans="2:6" ht="12.75">
      <c r="B45" s="55" t="s">
        <v>5</v>
      </c>
      <c r="C45" s="55"/>
      <c r="D45" s="55"/>
      <c r="E45" s="55"/>
      <c r="F45" s="55"/>
    </row>
    <row r="46" spans="2:6" ht="25.5">
      <c r="B46" s="10" t="s">
        <v>7</v>
      </c>
      <c r="C46" s="10" t="s">
        <v>0</v>
      </c>
      <c r="D46" s="10" t="s">
        <v>6</v>
      </c>
      <c r="E46" s="10" t="s">
        <v>140</v>
      </c>
      <c r="F46" s="10" t="s">
        <v>1</v>
      </c>
    </row>
    <row r="47" spans="2:6" ht="12.75">
      <c r="B47" s="20">
        <v>1</v>
      </c>
      <c r="C47" s="40"/>
      <c r="D47" s="41"/>
      <c r="E47" s="42"/>
      <c r="F47" s="43"/>
    </row>
    <row r="48" spans="2:11" ht="12.75">
      <c r="B48" s="59" t="s">
        <v>2</v>
      </c>
      <c r="C48" s="59"/>
      <c r="D48" s="59"/>
      <c r="E48" s="59"/>
      <c r="F48" s="13">
        <f>SUM(F47:F47)</f>
        <v>0</v>
      </c>
      <c r="H48" s="14"/>
      <c r="I48" s="14"/>
      <c r="J48" s="14"/>
      <c r="K48" s="14"/>
    </row>
    <row r="49" spans="2:6" ht="26.25" customHeight="1">
      <c r="B49" s="54"/>
      <c r="C49" s="54"/>
      <c r="D49" s="54"/>
      <c r="E49" s="54"/>
      <c r="F49" s="54"/>
    </row>
    <row r="50" spans="2:6" ht="12.75">
      <c r="B50" s="55" t="s">
        <v>4</v>
      </c>
      <c r="C50" s="55"/>
      <c r="D50" s="55"/>
      <c r="E50" s="55"/>
      <c r="F50" s="55"/>
    </row>
    <row r="51" spans="2:6" ht="25.5">
      <c r="B51" s="10" t="s">
        <v>7</v>
      </c>
      <c r="C51" s="10" t="s">
        <v>0</v>
      </c>
      <c r="D51" s="10" t="s">
        <v>6</v>
      </c>
      <c r="E51" s="10" t="s">
        <v>140</v>
      </c>
      <c r="F51" s="10" t="s">
        <v>1</v>
      </c>
    </row>
    <row r="52" spans="2:6" ht="12.75">
      <c r="B52" s="20">
        <v>1</v>
      </c>
      <c r="C52" s="40"/>
      <c r="D52" s="41"/>
      <c r="E52" s="42"/>
      <c r="F52" s="43"/>
    </row>
    <row r="53" spans="2:6" ht="12.75">
      <c r="B53" s="59" t="s">
        <v>3</v>
      </c>
      <c r="C53" s="59"/>
      <c r="D53" s="59"/>
      <c r="E53" s="59"/>
      <c r="F53" s="13">
        <f>SUM(F52:F52)</f>
        <v>0</v>
      </c>
    </row>
    <row r="54" spans="2:6" ht="26.25" customHeight="1">
      <c r="B54" s="54"/>
      <c r="C54" s="54"/>
      <c r="D54" s="54"/>
      <c r="E54" s="54"/>
      <c r="F54" s="54"/>
    </row>
    <row r="55" spans="2:6" ht="12.75">
      <c r="B55" s="55" t="s">
        <v>12</v>
      </c>
      <c r="C55" s="55"/>
      <c r="D55" s="55"/>
      <c r="E55" s="55"/>
      <c r="F55" s="55"/>
    </row>
    <row r="56" spans="2:6" ht="12.75">
      <c r="B56" s="58" t="s">
        <v>13</v>
      </c>
      <c r="C56" s="58"/>
      <c r="D56" s="58"/>
      <c r="E56" s="58"/>
      <c r="F56" s="15">
        <f>F43</f>
        <v>0</v>
      </c>
    </row>
    <row r="57" spans="2:6" ht="12.75">
      <c r="B57" s="58" t="s">
        <v>16</v>
      </c>
      <c r="C57" s="58"/>
      <c r="D57" s="58"/>
      <c r="E57" s="58"/>
      <c r="F57" s="15">
        <f>F48</f>
        <v>0</v>
      </c>
    </row>
    <row r="58" spans="2:6" ht="12.75">
      <c r="B58" s="58" t="s">
        <v>17</v>
      </c>
      <c r="C58" s="58"/>
      <c r="D58" s="58"/>
      <c r="E58" s="58"/>
      <c r="F58" s="15">
        <f>F53</f>
        <v>0</v>
      </c>
    </row>
    <row r="59" spans="2:6" ht="12.75">
      <c r="B59" s="63" t="s">
        <v>15</v>
      </c>
      <c r="C59" s="64"/>
      <c r="D59" s="64"/>
      <c r="E59" s="65"/>
      <c r="F59" s="13">
        <f>F56+F57-F58</f>
        <v>0</v>
      </c>
    </row>
    <row r="60" spans="2:6" ht="12.75">
      <c r="B60" s="54"/>
      <c r="C60" s="54"/>
      <c r="D60" s="54"/>
      <c r="E60" s="54"/>
      <c r="F60" s="54"/>
    </row>
    <row r="61" spans="2:6" ht="12.75">
      <c r="B61" s="55" t="s">
        <v>11</v>
      </c>
      <c r="C61" s="55"/>
      <c r="D61" s="55"/>
      <c r="E61" s="55"/>
      <c r="F61" s="55"/>
    </row>
    <row r="62" spans="2:6" ht="12.75">
      <c r="B62" s="60" t="s">
        <v>6</v>
      </c>
      <c r="C62" s="61"/>
      <c r="D62" s="61"/>
      <c r="E62" s="62"/>
      <c r="F62" s="10" t="s">
        <v>65</v>
      </c>
    </row>
    <row r="63" spans="2:6" ht="12.75">
      <c r="B63" s="56" t="str">
        <f>B12</f>
        <v>Caixa</v>
      </c>
      <c r="C63" s="54"/>
      <c r="D63" s="54"/>
      <c r="E63" s="57"/>
      <c r="F63" s="16">
        <f>F59-SUM(F64:F93)</f>
        <v>0</v>
      </c>
    </row>
    <row r="64" spans="2:6" ht="12.75">
      <c r="B64" s="56">
        <f aca="true" t="shared" si="0" ref="B64:B93">IF(B13="","",B13)</f>
      </c>
      <c r="C64" s="54"/>
      <c r="D64" s="54"/>
      <c r="E64" s="57"/>
      <c r="F64" s="43"/>
    </row>
    <row r="65" spans="2:6" ht="12.75">
      <c r="B65" s="56">
        <f t="shared" si="0"/>
      </c>
      <c r="C65" s="54"/>
      <c r="D65" s="54"/>
      <c r="E65" s="57"/>
      <c r="F65" s="43"/>
    </row>
    <row r="66" spans="2:6" ht="12.75">
      <c r="B66" s="56">
        <f t="shared" si="0"/>
      </c>
      <c r="C66" s="54"/>
      <c r="D66" s="54"/>
      <c r="E66" s="57"/>
      <c r="F66" s="43"/>
    </row>
    <row r="67" spans="2:6" ht="12.75">
      <c r="B67" s="56">
        <f t="shared" si="0"/>
      </c>
      <c r="C67" s="54"/>
      <c r="D67" s="54"/>
      <c r="E67" s="57"/>
      <c r="F67" s="43"/>
    </row>
    <row r="68" spans="2:6" ht="12.75">
      <c r="B68" s="56">
        <f t="shared" si="0"/>
      </c>
      <c r="C68" s="54"/>
      <c r="D68" s="54"/>
      <c r="E68" s="57"/>
      <c r="F68" s="43"/>
    </row>
    <row r="69" spans="2:6" ht="12.75">
      <c r="B69" s="56">
        <f t="shared" si="0"/>
      </c>
      <c r="C69" s="54"/>
      <c r="D69" s="54"/>
      <c r="E69" s="57"/>
      <c r="F69" s="43"/>
    </row>
    <row r="70" spans="2:6" ht="12.75">
      <c r="B70" s="56">
        <f t="shared" si="0"/>
      </c>
      <c r="C70" s="54"/>
      <c r="D70" s="54"/>
      <c r="E70" s="57"/>
      <c r="F70" s="43"/>
    </row>
    <row r="71" spans="2:6" ht="12.75">
      <c r="B71" s="56">
        <f t="shared" si="0"/>
      </c>
      <c r="C71" s="54"/>
      <c r="D71" s="54"/>
      <c r="E71" s="57"/>
      <c r="F71" s="43"/>
    </row>
    <row r="72" spans="2:6" ht="12.75">
      <c r="B72" s="56">
        <f t="shared" si="0"/>
      </c>
      <c r="C72" s="54"/>
      <c r="D72" s="54"/>
      <c r="E72" s="57"/>
      <c r="F72" s="43"/>
    </row>
    <row r="73" spans="2:6" ht="12.75">
      <c r="B73" s="56">
        <f t="shared" si="0"/>
      </c>
      <c r="C73" s="54"/>
      <c r="D73" s="54"/>
      <c r="E73" s="57"/>
      <c r="F73" s="43"/>
    </row>
    <row r="74" spans="2:6" ht="12.75" hidden="1">
      <c r="B74" s="56">
        <f t="shared" si="0"/>
      </c>
      <c r="C74" s="54"/>
      <c r="D74" s="54"/>
      <c r="E74" s="57"/>
      <c r="F74" s="43"/>
    </row>
    <row r="75" spans="2:6" ht="12.75" hidden="1">
      <c r="B75" s="56">
        <f t="shared" si="0"/>
      </c>
      <c r="C75" s="54"/>
      <c r="D75" s="54"/>
      <c r="E75" s="57"/>
      <c r="F75" s="43"/>
    </row>
    <row r="76" spans="2:6" ht="12.75" hidden="1">
      <c r="B76" s="56">
        <f t="shared" si="0"/>
      </c>
      <c r="C76" s="54"/>
      <c r="D76" s="54"/>
      <c r="E76" s="57"/>
      <c r="F76" s="43"/>
    </row>
    <row r="77" spans="2:6" ht="12.75" hidden="1">
      <c r="B77" s="56">
        <f t="shared" si="0"/>
      </c>
      <c r="C77" s="54"/>
      <c r="D77" s="54"/>
      <c r="E77" s="57"/>
      <c r="F77" s="43"/>
    </row>
    <row r="78" spans="2:6" ht="12.75" hidden="1">
      <c r="B78" s="56">
        <f t="shared" si="0"/>
      </c>
      <c r="C78" s="54"/>
      <c r="D78" s="54"/>
      <c r="E78" s="57"/>
      <c r="F78" s="43"/>
    </row>
    <row r="79" spans="2:6" ht="12.75" hidden="1">
      <c r="B79" s="56">
        <f t="shared" si="0"/>
      </c>
      <c r="C79" s="54"/>
      <c r="D79" s="54"/>
      <c r="E79" s="57"/>
      <c r="F79" s="43"/>
    </row>
    <row r="80" spans="2:6" ht="12.75" hidden="1">
      <c r="B80" s="56">
        <f t="shared" si="0"/>
      </c>
      <c r="C80" s="54"/>
      <c r="D80" s="54"/>
      <c r="E80" s="57"/>
      <c r="F80" s="43"/>
    </row>
    <row r="81" spans="2:6" ht="12.75" hidden="1">
      <c r="B81" s="56">
        <f t="shared" si="0"/>
      </c>
      <c r="C81" s="54"/>
      <c r="D81" s="54"/>
      <c r="E81" s="57"/>
      <c r="F81" s="43"/>
    </row>
    <row r="82" spans="2:6" ht="12.75" hidden="1">
      <c r="B82" s="56">
        <f t="shared" si="0"/>
      </c>
      <c r="C82" s="54"/>
      <c r="D82" s="54"/>
      <c r="E82" s="57"/>
      <c r="F82" s="43"/>
    </row>
    <row r="83" spans="2:6" ht="12.75" hidden="1">
      <c r="B83" s="56">
        <f t="shared" si="0"/>
      </c>
      <c r="C83" s="54"/>
      <c r="D83" s="54"/>
      <c r="E83" s="57"/>
      <c r="F83" s="43"/>
    </row>
    <row r="84" spans="2:6" ht="12.75" hidden="1">
      <c r="B84" s="56">
        <f t="shared" si="0"/>
      </c>
      <c r="C84" s="54"/>
      <c r="D84" s="54"/>
      <c r="E84" s="57"/>
      <c r="F84" s="43"/>
    </row>
    <row r="85" spans="2:6" ht="12.75" hidden="1">
      <c r="B85" s="56">
        <f t="shared" si="0"/>
      </c>
      <c r="C85" s="54"/>
      <c r="D85" s="54"/>
      <c r="E85" s="57"/>
      <c r="F85" s="43"/>
    </row>
    <row r="86" spans="2:6" ht="12.75" hidden="1">
      <c r="B86" s="56">
        <f t="shared" si="0"/>
      </c>
      <c r="C86" s="54"/>
      <c r="D86" s="54"/>
      <c r="E86" s="57"/>
      <c r="F86" s="43"/>
    </row>
    <row r="87" spans="2:6" ht="12.75" hidden="1">
      <c r="B87" s="56">
        <f t="shared" si="0"/>
      </c>
      <c r="C87" s="54"/>
      <c r="D87" s="54"/>
      <c r="E87" s="57"/>
      <c r="F87" s="43"/>
    </row>
    <row r="88" spans="2:6" ht="12.75" hidden="1">
      <c r="B88" s="56">
        <f t="shared" si="0"/>
      </c>
      <c r="C88" s="54"/>
      <c r="D88" s="54"/>
      <c r="E88" s="57"/>
      <c r="F88" s="43"/>
    </row>
    <row r="89" spans="2:6" ht="12.75" hidden="1">
      <c r="B89" s="56">
        <f t="shared" si="0"/>
      </c>
      <c r="C89" s="54"/>
      <c r="D89" s="54"/>
      <c r="E89" s="57"/>
      <c r="F89" s="43"/>
    </row>
    <row r="90" spans="2:6" ht="12.75" hidden="1">
      <c r="B90" s="56">
        <f t="shared" si="0"/>
      </c>
      <c r="C90" s="54"/>
      <c r="D90" s="54"/>
      <c r="E90" s="57"/>
      <c r="F90" s="43"/>
    </row>
    <row r="91" spans="2:6" ht="12.75" hidden="1">
      <c r="B91" s="56">
        <f t="shared" si="0"/>
      </c>
      <c r="C91" s="54"/>
      <c r="D91" s="54"/>
      <c r="E91" s="57"/>
      <c r="F91" s="43"/>
    </row>
    <row r="92" spans="2:6" ht="12.75" hidden="1">
      <c r="B92" s="56">
        <f t="shared" si="0"/>
      </c>
      <c r="C92" s="54"/>
      <c r="D92" s="54"/>
      <c r="E92" s="57"/>
      <c r="F92" s="43"/>
    </row>
    <row r="93" spans="2:6" ht="12.75" hidden="1">
      <c r="B93" s="56">
        <f t="shared" si="0"/>
      </c>
      <c r="C93" s="54"/>
      <c r="D93" s="54"/>
      <c r="E93" s="57"/>
      <c r="F93" s="43"/>
    </row>
    <row r="94" spans="2:6" ht="12.75">
      <c r="B94" s="59" t="s">
        <v>14</v>
      </c>
      <c r="C94" s="59"/>
      <c r="D94" s="59"/>
      <c r="E94" s="59"/>
      <c r="F94" s="17">
        <f>SUM(F63:F93)</f>
        <v>0</v>
      </c>
    </row>
  </sheetData>
  <sheetProtection password="94B6" sheet="1"/>
  <mergeCells count="87">
    <mergeCell ref="B23:E23"/>
    <mergeCell ref="B17:E17"/>
    <mergeCell ref="B19:E19"/>
    <mergeCell ref="B18:E18"/>
    <mergeCell ref="B20:E20"/>
    <mergeCell ref="B22:E22"/>
    <mergeCell ref="B7:F9"/>
    <mergeCell ref="B12:E12"/>
    <mergeCell ref="B21:E21"/>
    <mergeCell ref="B13:E13"/>
    <mergeCell ref="B16:E16"/>
    <mergeCell ref="B15:E15"/>
    <mergeCell ref="B31:E31"/>
    <mergeCell ref="B33:E33"/>
    <mergeCell ref="B32:E32"/>
    <mergeCell ref="B2:F2"/>
    <mergeCell ref="B3:F3"/>
    <mergeCell ref="B10:F10"/>
    <mergeCell ref="B14:E14"/>
    <mergeCell ref="B11:E11"/>
    <mergeCell ref="C4:F4"/>
    <mergeCell ref="C5:F5"/>
    <mergeCell ref="B24:E24"/>
    <mergeCell ref="B27:E27"/>
    <mergeCell ref="B28:E28"/>
    <mergeCell ref="B29:E29"/>
    <mergeCell ref="B26:E26"/>
    <mergeCell ref="B25:E25"/>
    <mergeCell ref="B34:E34"/>
    <mergeCell ref="B37:E37"/>
    <mergeCell ref="B38:E38"/>
    <mergeCell ref="B36:E36"/>
    <mergeCell ref="B40:E40"/>
    <mergeCell ref="B35:E35"/>
    <mergeCell ref="B41:E41"/>
    <mergeCell ref="B50:F50"/>
    <mergeCell ref="B56:E56"/>
    <mergeCell ref="B45:F45"/>
    <mergeCell ref="B53:E53"/>
    <mergeCell ref="B39:E39"/>
    <mergeCell ref="B42:E42"/>
    <mergeCell ref="B43:E43"/>
    <mergeCell ref="B44:F44"/>
    <mergeCell ref="B49:F49"/>
    <mergeCell ref="B54:F54"/>
    <mergeCell ref="B62:E62"/>
    <mergeCell ref="B59:E59"/>
    <mergeCell ref="B57:E57"/>
    <mergeCell ref="B93:E93"/>
    <mergeCell ref="B84:E84"/>
    <mergeCell ref="B85:E85"/>
    <mergeCell ref="B87:E87"/>
    <mergeCell ref="B88:E88"/>
    <mergeCell ref="B83:E83"/>
    <mergeCell ref="B86:E86"/>
    <mergeCell ref="B89:E89"/>
    <mergeCell ref="B91:E91"/>
    <mergeCell ref="B90:E90"/>
    <mergeCell ref="B72:E72"/>
    <mergeCell ref="B73:E73"/>
    <mergeCell ref="B64:E64"/>
    <mergeCell ref="B65:E65"/>
    <mergeCell ref="B79:E79"/>
    <mergeCell ref="B80:E80"/>
    <mergeCell ref="B74:E74"/>
    <mergeCell ref="B75:E75"/>
    <mergeCell ref="B76:E76"/>
    <mergeCell ref="B94:E94"/>
    <mergeCell ref="B68:E68"/>
    <mergeCell ref="B69:E69"/>
    <mergeCell ref="B70:E70"/>
    <mergeCell ref="B71:E71"/>
    <mergeCell ref="B77:E77"/>
    <mergeCell ref="B78:E78"/>
    <mergeCell ref="B92:E92"/>
    <mergeCell ref="B81:E81"/>
    <mergeCell ref="B82:E82"/>
    <mergeCell ref="B1:F1"/>
    <mergeCell ref="B60:F60"/>
    <mergeCell ref="B55:F55"/>
    <mergeCell ref="B66:E66"/>
    <mergeCell ref="B67:E67"/>
    <mergeCell ref="B58:E58"/>
    <mergeCell ref="B48:E48"/>
    <mergeCell ref="B63:E63"/>
    <mergeCell ref="B30:E30"/>
    <mergeCell ref="B61:F61"/>
  </mergeCells>
  <dataValidations count="5">
    <dataValidation type="list" allowBlank="1" showInputMessage="1" showErrorMessage="1" errorTitle="Classificação" error="Escolha a classificação na lista." sqref="E47">
      <formula1>Recebimentos</formula1>
    </dataValidation>
    <dataValidation type="list" allowBlank="1" showInputMessage="1" showErrorMessage="1" errorTitle="Classificação" error="Escolha a classificação na lista." sqref="E52">
      <formula1>Pagamentos</formula1>
    </dataValidation>
    <dataValidation type="date" allowBlank="1" showInputMessage="1" showErrorMessage="1" errorTitle="Verifique a data" error="A data deve estar dentro da competência (mês/ano) desta planilha!" sqref="C52">
      <formula1>$A$9</formula1>
      <formula2>$A$10</formula2>
    </dataValidation>
    <dataValidation type="date" allowBlank="1" showInputMessage="1" showErrorMessage="1" promptTitle="Verifique a data" errorTitle="Verifique a data" error="A data deve estar dentro da competência (mês/ano) desta planilha!" sqref="C47">
      <formula1>$A$9</formula1>
      <formula2>$A$10</formula2>
    </dataValidation>
    <dataValidation type="decimal" operator="greaterThan" allowBlank="1" showInputMessage="1" showErrorMessage="1" errorTitle="Verifique o valor" error="O valor do lançamento deve ser maior que zero!" sqref="F47 F52">
      <formula1>0</formula1>
    </dataValidation>
  </dataValidations>
  <printOptions/>
  <pageMargins left="1.1811023622047245" right="0.984251968503937" top="1.1811023622047245" bottom="0.984251968503937" header="0.3937007874015748" footer="0.3937007874015748"/>
  <pageSetup fitToHeight="0" fitToWidth="1" horizontalDpi="300" verticalDpi="300" orientation="portrait" paperSize="9" scale="64" r:id="rId2"/>
  <headerFooter alignWithMargins="0">
    <oddFooter>&amp;R &amp;A 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Unidade de Assessoramento Contábil</Manager>
  <Company>Ministério Público do Estado do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Prestação de Contas</dc:title>
  <dc:subject/>
  <dc:creator>Divisão de Assessoramento Técnico</dc:creator>
  <cp:keywords/>
  <dc:description/>
  <cp:lastModifiedBy>Procuradoria Geral de Justiça</cp:lastModifiedBy>
  <cp:lastPrinted>2011-10-05T02:26:38Z</cp:lastPrinted>
  <dcterms:created xsi:type="dcterms:W3CDTF">2011-01-14T20:52:42Z</dcterms:created>
  <dcterms:modified xsi:type="dcterms:W3CDTF">2021-02-22T15:55:37Z</dcterms:modified>
  <cp:category/>
  <cp:version/>
  <cp:contentType/>
  <cp:contentStatus/>
</cp:coreProperties>
</file>